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69" firstSheet="14" activeTab="19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部门项目支出预算表（其他运转类、特定目标类项目）'!$A$1:$AA$23</definedName>
    <definedName name="_xlnm.Print_Area" localSheetId="3">'表二 部门收入预算表'!$A$1:$T$16</definedName>
    <definedName name="_xlnm.Print_Area" localSheetId="10">'表九 项目支出绩效目标表（本次下达）'!$A$1:$K$18</definedName>
    <definedName name="_xlnm.Print_Area" localSheetId="8">'表七 部门基本支出预算表（人员类、运转类公用经费项目）'!$A$1:$AD$40</definedName>
    <definedName name="_xlnm.Print_Area" localSheetId="4">'表三 部门支出预算表'!$A$1:$W$27</definedName>
    <definedName name="_xlnm.Print_Area" localSheetId="11">'表十 项目支出绩效目标表（另文下达）'!$A$1:$K$18</definedName>
    <definedName name="_xlnm.Print_Area" localSheetId="19">'表十八 部门项目中期规划预算表'!$A$1:$G$16</definedName>
    <definedName name="_xlnm.Print_Area" localSheetId="13">'表十二 部门政府采购预算表'!$A$1:$X$23</definedName>
    <definedName name="_xlnm.Print_Area" localSheetId="17">'表十六 新增资产配置表'!$A$1:$H$16</definedName>
    <definedName name="_xlnm.Print_Area" localSheetId="14">'表十三 部门政府购买服务预算表'!$A$1:$X$22</definedName>
    <definedName name="_xlnm.Print_Area" localSheetId="15">'表十四 对下转移支付预算表'!$A$1:$P$9</definedName>
    <definedName name="_xlnm.Print_Area" localSheetId="16">'表十五 对下转移支付绩效目标表'!$A$1:$K$8</definedName>
    <definedName name="_xlnm.Print_Area" localSheetId="12">'表十一 政府性基金预算支出预算表'!$A$1:$J$29</definedName>
    <definedName name="_xlnm.Print_Area" localSheetId="5">'表四 财政拨款收支预算总表'!$A$1:$D$38</definedName>
    <definedName name="_xlnm.Print_Area" localSheetId="6">'表五 一般公共预算支出预算表（按功能科目分类）'!$A$1:$M$24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<sst xmlns="http://schemas.openxmlformats.org/spreadsheetml/2006/main" count="1070" uniqueCount="374">
  <si>
    <t>中国共产党鹤庆县委员会机构编制委员会办公室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</si>
  <si>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</si>
  <si>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</si>
  <si>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</si>
  <si>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</si>
  <si>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</si>
  <si>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</si>
  <si>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</si>
  <si>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</si>
  <si>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</si>
  <si>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</si>
  <si>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</si>
  <si>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</si>
  <si>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</si>
  <si>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</si>
  <si>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</si>
  <si>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</si>
  <si>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</si>
  <si>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</si>
  <si>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</si>
  <si>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</si>
  <si>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</si>
  <si>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</si>
  <si>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</si>
  <si>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</si>
  <si>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</si>
  <si>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</si>
  <si>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</si>
  <si>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</si>
  <si>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</si>
  <si>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</si>
  <si>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</si>
  <si>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</si>
  <si>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</si>
  <si>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</si>
  <si>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</si>
  <si>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</si>
  <si>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</si>
  <si>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</si>
  <si>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</si>
  <si>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</si>
  <si>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</si>
  <si>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</si>
  <si>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</si>
  <si>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</si>
  <si>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</si>
  <si>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</si>
  <si>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</si>
  <si>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</si>
  <si>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</si>
  <si>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</si>
  <si>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</si>
  <si>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</si>
  <si>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</si>
  <si>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</si>
  <si>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</si>
  <si>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</si>
  <si>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</si>
  <si>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</si>
  <si>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</si>
  <si>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</si>
  <si>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</si>
  <si>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</si>
  <si>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</si>
  <si>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</si>
  <si>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</si>
  <si>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</si>
  <si>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</si>
  <si>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</si>
  <si>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</si>
  <si>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</si>
  <si>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</si>
  <si>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</si>
  <si>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</si>
  <si>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</si>
  <si>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</si>
  <si>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</si>
  <si>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</si>
  <si>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</si>
  <si>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</si>
  <si>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</si>
  <si>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</si>
  <si>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</si>
  <si>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</si>
  <si>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</si>
  <si>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</si>
  <si>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</si>
  <si>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</si>
  <si>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</si>
  <si>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</si>
  <si>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</si>
  <si>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</si>
  <si>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</si>
  <si>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</si>
  <si>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</si>
  <si>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</si>
  <si>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263</t>
  </si>
  <si>
    <t>鹤庆县委员会机构编制办公室</t>
  </si>
  <si>
    <t>263001</t>
  </si>
  <si>
    <t xml:space="preserve">  中国共产党鹤庆县委员会机构编制委员会办公室</t>
  </si>
  <si>
    <t/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</si>
  <si>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</si>
  <si>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</si>
  <si>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</si>
  <si>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</si>
  <si>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</si>
  <si>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</si>
  <si>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</si>
  <si>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</si>
  <si>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</si>
  <si>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</si>
  <si>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</si>
  <si>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</si>
  <si>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</si>
  <si>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</si>
  <si>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</si>
  <si>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</si>
  <si>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</si>
  <si>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</si>
  <si>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</si>
  <si>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</si>
  <si>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</si>
  <si>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20131</t>
  </si>
  <si>
    <t xml:space="preserve">  党委办公厅（室）及相关机构事务</t>
  </si>
  <si>
    <t>2013101</t>
  </si>
  <si>
    <t xml:space="preserve">    行政运行</t>
  </si>
  <si>
    <t>2013150</t>
  </si>
  <si>
    <t xml:space="preserve">    事业运行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</si>
  <si>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</si>
  <si>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</si>
  <si>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</si>
  <si>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</si>
  <si>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</si>
  <si>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</si>
  <si>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</si>
  <si>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</si>
  <si>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</si>
  <si>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</si>
  <si>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</si>
  <si>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</si>
  <si>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</si>
  <si>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</si>
  <si>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</si>
  <si>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</si>
  <si>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</si>
  <si>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</si>
  <si>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</si>
  <si>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</si>
  <si>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</si>
  <si>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</si>
  <si>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</si>
  <si>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</si>
  <si>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</si>
  <si>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</si>
  <si>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</si>
  <si>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</si>
  <si>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</si>
  <si>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</si>
  <si>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</si>
  <si>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</si>
  <si>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</si>
  <si>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</si>
  <si>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</si>
  <si>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</si>
  <si>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</si>
  <si>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</si>
  <si>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</si>
  <si>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</si>
  <si>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</si>
  <si>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</si>
  <si>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</si>
  <si>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</si>
  <si>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</si>
  <si>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</si>
  <si>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</si>
  <si>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</si>
  <si>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</si>
  <si>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</si>
  <si>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</si>
  <si>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</si>
  <si>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</si>
  <si>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</si>
  <si>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</si>
  <si>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</si>
  <si>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</si>
  <si>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</si>
  <si>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</si>
  <si>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</si>
  <si>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</si>
  <si>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</si>
  <si>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</si>
  <si>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</si>
  <si>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</si>
  <si>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</si>
  <si>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</si>
  <si>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</si>
  <si>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</si>
  <si>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</si>
  <si>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</si>
  <si>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</si>
  <si>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</si>
  <si>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</si>
  <si>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</si>
  <si>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</si>
  <si>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</si>
  <si>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</si>
  <si>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</si>
  <si>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</si>
  <si>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</si>
  <si>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</si>
  <si>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</si>
  <si>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</si>
  <si>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</si>
  <si>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</si>
  <si>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</si>
  <si>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</si>
  <si>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</si>
  <si>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说明：本部门无此公开事项。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</si>
  <si>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</si>
  <si>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</si>
  <si>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</si>
  <si>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</si>
  <si>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</si>
  <si>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</si>
  <si>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</si>
  <si>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</si>
  <si>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</si>
  <si>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</si>
  <si>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</si>
  <si>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</si>
  <si>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</si>
  <si>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</si>
  <si>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</si>
  <si>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</si>
  <si>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</si>
  <si>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</si>
  <si>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</si>
  <si>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</si>
  <si>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</si>
  <si>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</si>
  <si>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</si>
  <si>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</si>
  <si>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</si>
  <si>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</si>
  <si>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</si>
  <si>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</si>
  <si>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</si>
  <si>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</si>
  <si>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</si>
  <si>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</si>
  <si>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</si>
  <si>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</si>
  <si>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</si>
  <si>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</si>
  <si>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532932210000000263028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</si>
  <si>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</si>
  <si>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</si>
  <si>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</si>
  <si>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</si>
  <si>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</si>
  <si>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</si>
  <si>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</si>
  <si>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</si>
  <si>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532932210000000263030</t>
  </si>
  <si>
    <t>事业人员支出工资</t>
  </si>
  <si>
    <t>事业运行</t>
  </si>
  <si>
    <t>30107</t>
  </si>
  <si>
    <t>绩效工资</t>
  </si>
  <si>
    <t>532932210000000263032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</si>
  <si>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</si>
  <si>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</si>
  <si>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</si>
  <si>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</si>
  <si>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</si>
  <si>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</si>
  <si>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</si>
  <si>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</si>
  <si>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</si>
  <si>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</si>
  <si>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</si>
  <si>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</si>
  <si>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</si>
  <si>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</si>
  <si>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532932210000000263033</t>
  </si>
  <si>
    <t>住房公积金</t>
  </si>
  <si>
    <t>30113</t>
  </si>
  <si>
    <t>532932210000000263039</t>
  </si>
  <si>
    <t>行政人员公务交通补贴</t>
  </si>
  <si>
    <t>30239</t>
  </si>
  <si>
    <t>其他交通费用</t>
  </si>
  <si>
    <t>532932210000000263040</t>
  </si>
  <si>
    <t>工会经费</t>
  </si>
  <si>
    <t>30228</t>
  </si>
  <si>
    <t>532932210000000266967</t>
  </si>
  <si>
    <t>其他公用支出</t>
  </si>
  <si>
    <t>30201</t>
  </si>
  <si>
    <t>办公费</t>
  </si>
  <si>
    <t>532932231100001281200</t>
  </si>
  <si>
    <t>春节慰问费</t>
  </si>
  <si>
    <t>30305</t>
  </si>
  <si>
    <t>生活补助</t>
  </si>
  <si>
    <t>532932231100001529463</t>
  </si>
  <si>
    <t>优秀公务员奖</t>
  </si>
  <si>
    <t>532932231100001529466</t>
  </si>
  <si>
    <t>事业人员参照公务员规范后绩效奖</t>
  </si>
  <si>
    <t>532932231100001529476</t>
  </si>
  <si>
    <t>公务员基础绩效奖</t>
  </si>
  <si>
    <t>532932231100001529481</t>
  </si>
  <si>
    <t>事业人员优秀奖励</t>
  </si>
  <si>
    <t>532932231100001529484</t>
  </si>
  <si>
    <t>退休人员公用经费</t>
  </si>
  <si>
    <t>30299</t>
  </si>
  <si>
    <t>其他商品和服务支出</t>
  </si>
  <si>
    <t>532932241100002537571</t>
  </si>
  <si>
    <t>大病医疗保险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</si>
  <si>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</si>
  <si>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</si>
  <si>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</si>
  <si>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</si>
  <si>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</si>
  <si>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</si>
  <si>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</si>
  <si>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</si>
  <si>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</si>
  <si>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</si>
  <si>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</si>
  <si>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</si>
  <si>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</si>
  <si>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</si>
  <si>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</si>
  <si>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</si>
  <si>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</si>
  <si>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</si>
  <si>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</si>
  <si>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</si>
  <si>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</si>
  <si>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</si>
  <si>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</si>
  <si>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</si>
  <si>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</si>
  <si>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</si>
  <si>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</si>
  <si>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</si>
  <si>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</si>
  <si>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</si>
  <si>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</si>
  <si>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</si>
  <si>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</si>
  <si>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</si>
  <si>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</si>
  <si>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</si>
  <si>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云鹤镇</t>
  </si>
  <si>
    <t>草海镇</t>
  </si>
  <si>
    <t>辛屯镇</t>
  </si>
  <si>
    <t>金墩乡</t>
  </si>
  <si>
    <t>松桂镇</t>
  </si>
  <si>
    <t>西邑镇</t>
  </si>
  <si>
    <t>黄坪镇</t>
  </si>
  <si>
    <t>龙开口镇</t>
  </si>
  <si>
    <t>六合乡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</si>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</sst>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67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name val="宋体"/>
      <charset val="134"/>
      <scheme val="minor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30"/>
      <name val="宋体"/>
      <charset val="134"/>
    </font>
    <font>
      <sz val="9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24"/>
      <name val="方正小标宋_GBK"/>
      <charset val="134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5" fillId="3" borderId="1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" borderId="19" applyNumberFormat="0" applyAlignment="0" applyProtection="0">
      <alignment vertical="center"/>
    </xf>
    <xf numFmtId="0" fontId="56" fillId="5" borderId="20" applyNumberFormat="0" applyAlignment="0" applyProtection="0">
      <alignment vertical="center"/>
    </xf>
    <xf numFmtId="0" fontId="57" fillId="5" borderId="19" applyNumberFormat="0" applyAlignment="0" applyProtection="0">
      <alignment vertical="center"/>
    </xf>
    <xf numFmtId="0" fontId="58" fillId="6" borderId="21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34" fillId="0" borderId="0"/>
    <xf numFmtId="0" fontId="15" fillId="0" borderId="0"/>
    <xf numFmtId="0" fontId="34" fillId="0" borderId="0">
      <alignment vertical="center"/>
    </xf>
    <xf numFmtId="0" fontId="9" fillId="0" borderId="0">
      <alignment vertical="top"/>
      <protection locked="0"/>
    </xf>
    <xf numFmtId="0" fontId="34" fillId="0" borderId="0">
      <alignment vertical="center"/>
    </xf>
    <xf numFmtId="0" fontId="34" fillId="0" borderId="0"/>
    <xf numFmtId="0" fontId="66" fillId="0" borderId="0">
      <alignment vertical="top"/>
      <protection locked="0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14">
      <alignment horizontal="left" vertical="center" wrapText="1"/>
    </xf>
  </cellStyleXfs>
  <cellXfs count="235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5" applyFont="1" applyFill="1" applyBorder="1" applyAlignment="1" applyProtection="1"/>
    <xf numFmtId="49" fontId="2" fillId="0" borderId="0" xfId="55" applyNumberFormat="1" applyFont="1" applyFill="1" applyBorder="1" applyAlignment="1" applyProtection="1"/>
    <xf numFmtId="0" fontId="2" fillId="0" borderId="0" xfId="55" applyFont="1" applyFill="1" applyBorder="1" applyAlignment="1" applyProtection="1"/>
    <xf numFmtId="0" fontId="2" fillId="0" borderId="0" xfId="55" applyFont="1" applyFill="1" applyBorder="1" applyAlignment="1" applyProtection="1">
      <alignment horizontal="right" vertical="center"/>
      <protection locked="0"/>
    </xf>
    <xf numFmtId="0" fontId="3" fillId="0" borderId="0" xfId="55" applyFont="1" applyFill="1" applyBorder="1" applyAlignment="1" applyProtection="1">
      <alignment horizontal="center" vertical="center"/>
    </xf>
    <xf numFmtId="0" fontId="4" fillId="0" borderId="0" xfId="55" applyFont="1" applyFill="1" applyBorder="1" applyAlignment="1" applyProtection="1">
      <alignment vertical="center"/>
      <protection locked="0"/>
    </xf>
    <xf numFmtId="0" fontId="4" fillId="0" borderId="0" xfId="55" applyFont="1" applyFill="1" applyBorder="1" applyAlignment="1" applyProtection="1">
      <alignment vertical="center"/>
    </xf>
    <xf numFmtId="0" fontId="4" fillId="0" borderId="0" xfId="55" applyFont="1" applyFill="1" applyBorder="1" applyAlignment="1" applyProtection="1"/>
    <xf numFmtId="0" fontId="4" fillId="0" borderId="0" xfId="55" applyFont="1" applyFill="1" applyBorder="1" applyAlignment="1" applyProtection="1">
      <alignment horizontal="center" vertical="center"/>
      <protection locked="0"/>
    </xf>
    <xf numFmtId="0" fontId="4" fillId="0" borderId="1" xfId="55" applyFont="1" applyFill="1" applyBorder="1" applyAlignment="1" applyProtection="1">
      <alignment horizontal="center" vertical="center" wrapText="1"/>
      <protection locked="0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5" applyFont="1" applyFill="1" applyBorder="1" applyAlignment="1" applyProtection="1">
      <alignment horizontal="center" vertical="center"/>
    </xf>
    <xf numFmtId="0" fontId="2" fillId="0" borderId="1" xfId="55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5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horizontal="right" vertical="center" wrapText="1"/>
    </xf>
    <xf numFmtId="0" fontId="6" fillId="0" borderId="1" xfId="55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 indent="1"/>
      <protection locked="0"/>
    </xf>
    <xf numFmtId="0" fontId="7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 wrapText="1"/>
      <protection locked="0"/>
    </xf>
    <xf numFmtId="0" fontId="8" fillId="0" borderId="1" xfId="55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5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vertical="center" wrapText="1"/>
      <protection locked="0"/>
    </xf>
    <xf numFmtId="0" fontId="5" fillId="0" borderId="1" xfId="55" applyFont="1" applyFill="1" applyBorder="1" applyAlignment="1" applyProtection="1">
      <alignment vertical="center" wrapText="1"/>
    </xf>
    <xf numFmtId="0" fontId="8" fillId="0" borderId="1" xfId="55" applyFont="1" applyFill="1" applyBorder="1" applyAlignment="1" applyProtection="1">
      <alignment horizontal="right" vertical="center" wrapText="1"/>
    </xf>
    <xf numFmtId="0" fontId="10" fillId="0" borderId="1" xfId="55" applyFont="1" applyFill="1" applyBorder="1" applyAlignment="1" applyProtection="1">
      <alignment horizontal="center" vertical="center" wrapText="1"/>
      <protection locked="0"/>
    </xf>
    <xf numFmtId="0" fontId="7" fillId="0" borderId="1" xfId="55" applyFont="1" applyFill="1" applyBorder="1" applyAlignment="1" applyProtection="1">
      <alignment horizontal="left" vertical="center"/>
    </xf>
    <xf numFmtId="0" fontId="2" fillId="0" borderId="1" xfId="55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53" applyFont="1" applyFill="1" applyBorder="1" applyAlignment="1" applyProtection="1">
      <alignment vertical="center" wrapText="1"/>
      <protection locked="0"/>
    </xf>
    <xf numFmtId="176" fontId="11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5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11" fillId="0" borderId="1" xfId="53" applyFont="1" applyFill="1" applyBorder="1" applyAlignment="1" applyProtection="1">
      <alignment horizontal="left" vertical="center" wrapText="1" inden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0" fontId="21" fillId="0" borderId="1" xfId="56" applyFont="1" applyFill="1" applyBorder="1" applyAlignment="1" applyProtection="1">
      <alignment horizontal="left" vertical="center" wrapText="1"/>
      <protection locked="0"/>
    </xf>
    <xf numFmtId="176" fontId="22" fillId="0" borderId="1" xfId="56" applyNumberFormat="1" applyFont="1" applyFill="1" applyBorder="1" applyAlignment="1" applyProtection="1">
      <alignment horizontal="right" vertical="center"/>
      <protection locked="0"/>
    </xf>
    <xf numFmtId="176" fontId="23" fillId="0" borderId="1" xfId="56" applyNumberFormat="1" applyFont="1" applyFill="1" applyBorder="1" applyAlignment="1" applyProtection="1">
      <alignment horizontal="right" vertical="center"/>
      <protection locked="0"/>
    </xf>
    <xf numFmtId="0" fontId="5" fillId="0" borderId="0" xfId="56" applyFont="1" applyFill="1" applyBorder="1" applyAlignment="1" applyProtection="1">
      <alignment horizontal="left" vertical="center" wrapText="1"/>
      <protection locked="0"/>
    </xf>
    <xf numFmtId="0" fontId="21" fillId="0" borderId="0" xfId="56" applyFont="1" applyFill="1" applyBorder="1" applyAlignment="1" applyProtection="1">
      <alignment horizontal="left" vertical="center" wrapText="1"/>
      <protection locked="0"/>
    </xf>
    <xf numFmtId="176" fontId="22" fillId="0" borderId="0" xfId="56" applyNumberFormat="1" applyFont="1" applyFill="1" applyBorder="1" applyAlignment="1" applyProtection="1">
      <alignment horizontal="right" vertical="center"/>
      <protection locked="0"/>
    </xf>
    <xf numFmtId="176" fontId="23" fillId="0" borderId="0" xfId="56" applyNumberFormat="1" applyFont="1" applyFill="1" applyBorder="1" applyAlignment="1" applyProtection="1">
      <alignment horizontal="right" vertical="center"/>
      <protection locked="0"/>
    </xf>
    <xf numFmtId="0" fontId="14" fillId="0" borderId="0" xfId="56" applyFont="1" applyFill="1" applyBorder="1" applyAlignment="1" applyProtection="1"/>
    <xf numFmtId="0" fontId="4" fillId="0" borderId="2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6" fontId="25" fillId="0" borderId="1" xfId="56" applyNumberFormat="1" applyFont="1" applyFill="1" applyBorder="1" applyAlignment="1" applyProtection="1">
      <alignment horizontal="right" vertical="center"/>
      <protection locked="0"/>
    </xf>
    <xf numFmtId="0" fontId="26" fillId="0" borderId="1" xfId="56" applyFont="1" applyFill="1" applyBorder="1" applyAlignment="1" applyProtection="1">
      <alignment horizontal="center" vertical="center"/>
      <protection locked="0"/>
    </xf>
    <xf numFmtId="176" fontId="27" fillId="0" borderId="1" xfId="56" applyNumberFormat="1" applyFont="1" applyFill="1" applyBorder="1" applyAlignment="1" applyProtection="1">
      <alignment horizontal="right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6" fontId="23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6" fillId="0" borderId="1" xfId="56" applyFont="1" applyFill="1" applyBorder="1" applyAlignment="1" applyProtection="1">
      <alignment horizontal="right" vertical="center"/>
      <protection locked="0"/>
    </xf>
    <xf numFmtId="176" fontId="6" fillId="0" borderId="1" xfId="56" applyNumberFormat="1" applyFont="1" applyFill="1" applyBorder="1" applyAlignment="1" applyProtection="1">
      <alignment horizontal="right" vertical="center"/>
      <protection locked="0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18" fillId="0" borderId="1" xfId="56" applyFont="1" applyFill="1" applyBorder="1" applyAlignment="1" applyProtection="1">
      <alignment horizontal="right" vertical="center"/>
      <protection locked="0"/>
    </xf>
    <xf numFmtId="0" fontId="30" fillId="0" borderId="1" xfId="56" applyFont="1" applyFill="1" applyBorder="1" applyAlignment="1" applyProtection="1">
      <alignment horizontal="right" vertical="center"/>
      <protection locked="0"/>
    </xf>
    <xf numFmtId="176" fontId="30" fillId="0" borderId="1" xfId="56" applyNumberFormat="1" applyFont="1" applyFill="1" applyBorder="1" applyAlignment="1" applyProtection="1">
      <alignment horizontal="right" vertical="center"/>
      <protection locked="0"/>
    </xf>
    <xf numFmtId="0" fontId="31" fillId="0" borderId="0" xfId="6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1" fillId="0" borderId="0" xfId="56" applyNumberFormat="1" applyFont="1" applyFill="1" applyBorder="1" applyAlignment="1" applyProtection="1">
      <protection locked="0"/>
    </xf>
    <xf numFmtId="49" fontId="32" fillId="0" borderId="0" xfId="56" applyNumberFormat="1" applyFont="1" applyFill="1" applyBorder="1" applyAlignment="1" applyProtection="1"/>
    <xf numFmtId="0" fontId="32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right" vertical="center"/>
      <protection locked="0"/>
    </xf>
    <xf numFmtId="176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176" fontId="21" fillId="0" borderId="1" xfId="56" applyNumberFormat="1" applyFont="1" applyFill="1" applyBorder="1" applyAlignment="1" applyProtection="1">
      <alignment horizontal="right" vertical="center"/>
      <protection locked="0"/>
    </xf>
    <xf numFmtId="176" fontId="21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56" applyFont="1" applyFill="1" applyBorder="1" applyAlignment="1" applyProtection="1">
      <alignment vertical="top"/>
    </xf>
    <xf numFmtId="0" fontId="5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49" fontId="2" fillId="0" borderId="0" xfId="56" applyNumberFormat="1" applyFont="1" applyFill="1" applyBorder="1" applyAlignment="1" applyProtection="1"/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176" fontId="9" fillId="0" borderId="3" xfId="56" applyNumberFormat="1" applyFont="1" applyFill="1" applyBorder="1" applyAlignment="1" applyProtection="1">
      <alignment horizontal="left" vertical="center" wrapText="1"/>
      <protection locked="0"/>
    </xf>
    <xf numFmtId="176" fontId="9" fillId="0" borderId="4" xfId="56" applyNumberFormat="1" applyFont="1" applyFill="1" applyBorder="1" applyAlignment="1" applyProtection="1">
      <alignment horizontal="left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6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9" fillId="0" borderId="5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8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176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176" fontId="30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0" fontId="34" fillId="0" borderId="0" xfId="56" applyFont="1" applyFill="1" applyBorder="1" applyAlignment="1" applyProtection="1">
      <alignment horizontal="center"/>
    </xf>
    <xf numFmtId="0" fontId="34" fillId="0" borderId="0" xfId="56" applyFont="1" applyFill="1" applyBorder="1" applyAlignment="1" applyProtection="1">
      <alignment horizontal="center" wrapText="1"/>
    </xf>
    <xf numFmtId="0" fontId="34" fillId="0" borderId="0" xfId="56" applyFont="1" applyFill="1" applyBorder="1" applyAlignment="1" applyProtection="1">
      <alignment wrapText="1"/>
    </xf>
    <xf numFmtId="0" fontId="34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5" fillId="0" borderId="0" xfId="56" applyFont="1" applyFill="1" applyBorder="1" applyAlignment="1" applyProtection="1">
      <alignment horizontal="center" vertical="center" wrapText="1"/>
    </xf>
    <xf numFmtId="0" fontId="36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37" fillId="0" borderId="2" xfId="50" applyFont="1" applyFill="1" applyBorder="1" applyAlignment="1" applyProtection="1">
      <alignment horizontal="center" vertical="center"/>
    </xf>
    <xf numFmtId="0" fontId="14" fillId="0" borderId="9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 wrapText="1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/>
    </xf>
    <xf numFmtId="0" fontId="9" fillId="0" borderId="14" xfId="56" applyFont="1" applyFill="1" applyBorder="1" applyAlignment="1" applyProtection="1">
      <alignment horizontal="center" vertical="center" wrapText="1"/>
    </xf>
    <xf numFmtId="0" fontId="9" fillId="0" borderId="10" xfId="56" applyFont="1" applyFill="1" applyBorder="1" applyAlignment="1" applyProtection="1">
      <alignment horizontal="center" vertical="center" wrapText="1"/>
    </xf>
    <xf numFmtId="4" fontId="5" fillId="0" borderId="0" xfId="56" applyNumberFormat="1" applyFont="1" applyFill="1" applyBorder="1" applyAlignment="1" applyProtection="1">
      <alignment horizontal="right" vertical="center"/>
    </xf>
    <xf numFmtId="4" fontId="9" fillId="0" borderId="0" xfId="56" applyNumberFormat="1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2" fillId="0" borderId="1" xfId="56" applyNumberFormat="1" applyFont="1" applyFill="1" applyBorder="1" applyAlignment="1" applyProtection="1">
      <alignment horizontal="left" vertical="center"/>
      <protection locked="0"/>
    </xf>
    <xf numFmtId="49" fontId="2" fillId="0" borderId="1" xfId="56" applyNumberFormat="1" applyFont="1" applyFill="1" applyBorder="1" applyAlignment="1" applyProtection="1">
      <alignment vertical="center"/>
      <protection locked="0"/>
    </xf>
    <xf numFmtId="176" fontId="2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6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176" fontId="30" fillId="2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10" fillId="0" borderId="1" xfId="56" applyFont="1" applyFill="1" applyBorder="1" applyAlignment="1" applyProtection="1">
      <alignment vertical="center"/>
      <protection locked="0"/>
    </xf>
    <xf numFmtId="176" fontId="38" fillId="0" borderId="1" xfId="56" applyNumberFormat="1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0" fontId="38" fillId="0" borderId="0" xfId="56" applyFont="1" applyFill="1" applyBorder="1" applyAlignment="1" applyProtection="1">
      <alignment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 applyProtection="1">
      <alignment vertical="center" wrapText="1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6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176" fontId="30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39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176" fontId="6" fillId="2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6" fontId="38" fillId="0" borderId="1" xfId="56" applyNumberFormat="1" applyFont="1" applyFill="1" applyBorder="1" applyAlignment="1" applyProtection="1">
      <protection locked="0"/>
    </xf>
    <xf numFmtId="0" fontId="40" fillId="0" borderId="14" xfId="0" applyFont="1" applyBorder="1" applyAlignment="1">
      <alignment horizontal="left" vertical="center"/>
    </xf>
    <xf numFmtId="0" fontId="41" fillId="0" borderId="0" xfId="0" applyFont="1" applyProtection="1">
      <protection locked="0"/>
    </xf>
    <xf numFmtId="0" fontId="0" fillId="0" borderId="0" xfId="0" applyProtection="1">
      <protection locked="0"/>
    </xf>
    <xf numFmtId="0" fontId="42" fillId="0" borderId="0" xfId="0" applyFont="1" applyFill="1" applyAlignment="1" applyProtection="1">
      <alignment horizontal="center" vertical="center"/>
    </xf>
    <xf numFmtId="0" fontId="43" fillId="0" borderId="0" xfId="0" applyFont="1" applyFill="1" applyAlignment="1" applyProtection="1">
      <alignment horizontal="left" vertical="center"/>
    </xf>
    <xf numFmtId="0" fontId="44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常规 2 2" xfId="54"/>
    <cellStyle name="Normal 3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4" sqref="A4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32"/>
    </row>
    <row r="2" ht="57" customHeight="1" spans="1:1">
      <c r="A2" s="233" t="s">
        <v>0</v>
      </c>
    </row>
    <row r="3" ht="57" customHeight="1" spans="1:1">
      <c r="A3" s="234" t="s">
        <v>1</v>
      </c>
    </row>
    <row r="4" ht="169.5" customHeight="1" spans="1:1">
      <c r="A4" s="23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3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D16" sqref="D16"/>
    </sheetView>
  </sheetViews>
  <sheetFormatPr defaultColWidth="9.14285714285714" defaultRowHeight="14.25" customHeight="1"/>
  <cols>
    <col min="1" max="8" width="15.7142857142857" style="25" customWidth="1"/>
    <col min="9" max="27" width="12.7142857142857" style="25" customWidth="1"/>
    <col min="28" max="16384" width="9.14285714285714" style="25"/>
  </cols>
  <sheetData>
    <row r="1" s="67" customFormat="1" ht="13.5" customHeight="1" spans="5:27">
      <c r="E1" s="154"/>
      <c r="F1" s="154"/>
      <c r="G1" s="154"/>
      <c r="H1" s="154"/>
      <c r="I1" s="65"/>
      <c r="J1" s="65"/>
      <c r="K1" s="65"/>
      <c r="L1" s="65"/>
      <c r="M1" s="65"/>
      <c r="N1" s="65"/>
      <c r="O1" s="65"/>
      <c r="P1" s="65"/>
      <c r="Q1" s="65"/>
      <c r="AA1" s="66"/>
    </row>
    <row r="2" s="67" customFormat="1" ht="51.95" customHeight="1" spans="1:27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="88" customFormat="1" ht="24" customHeight="1" spans="1:27">
      <c r="A3" s="94" t="str">
        <f>"部门名称："&amp;封面!$A$2</f>
        <v>部门名称：中国共产党鹤庆县委员会机构编制委员会办公室</v>
      </c>
      <c r="B3" s="94"/>
      <c r="C3" s="94"/>
      <c r="D3" s="94"/>
      <c r="E3" s="94"/>
      <c r="F3" s="94"/>
      <c r="G3" s="94"/>
      <c r="H3" s="94"/>
      <c r="I3" s="95"/>
      <c r="J3" s="95"/>
      <c r="K3" s="95"/>
      <c r="L3" s="95"/>
      <c r="M3" s="95"/>
      <c r="N3" s="95"/>
      <c r="O3" s="95"/>
      <c r="P3" s="95"/>
      <c r="Q3" s="95"/>
      <c r="Z3" s="89" t="s">
        <v>21</v>
      </c>
      <c r="AA3" s="89"/>
    </row>
    <row r="4" ht="24" customHeight="1" spans="1:27">
      <c r="A4" s="60" t="s">
        <v>315</v>
      </c>
      <c r="B4" s="60" t="s">
        <v>219</v>
      </c>
      <c r="C4" s="60" t="s">
        <v>220</v>
      </c>
      <c r="D4" s="60" t="s">
        <v>316</v>
      </c>
      <c r="E4" s="60" t="s">
        <v>221</v>
      </c>
      <c r="F4" s="60" t="s">
        <v>222</v>
      </c>
      <c r="G4" s="60" t="s">
        <v>317</v>
      </c>
      <c r="H4" s="60" t="s">
        <v>318</v>
      </c>
      <c r="I4" s="60" t="s">
        <v>79</v>
      </c>
      <c r="J4" s="159" t="s">
        <v>80</v>
      </c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  <c r="V4" s="97" t="s">
        <v>67</v>
      </c>
      <c r="W4" s="108"/>
      <c r="X4" s="108"/>
      <c r="Y4" s="108"/>
      <c r="Z4" s="108"/>
      <c r="AA4" s="114"/>
    </row>
    <row r="5" ht="24" customHeight="1" spans="1:27">
      <c r="A5" s="60"/>
      <c r="B5" s="60"/>
      <c r="C5" s="60"/>
      <c r="D5" s="60"/>
      <c r="E5" s="60"/>
      <c r="F5" s="60"/>
      <c r="G5" s="60"/>
      <c r="H5" s="60"/>
      <c r="I5" s="60"/>
      <c r="J5" s="96" t="s">
        <v>81</v>
      </c>
      <c r="K5" s="159" t="s">
        <v>82</v>
      </c>
      <c r="L5" s="161"/>
      <c r="M5" s="96" t="s">
        <v>83</v>
      </c>
      <c r="N5" s="96" t="s">
        <v>84</v>
      </c>
      <c r="O5" s="96" t="s">
        <v>85</v>
      </c>
      <c r="P5" s="159" t="s">
        <v>86</v>
      </c>
      <c r="Q5" s="160"/>
      <c r="R5" s="160"/>
      <c r="S5" s="160"/>
      <c r="T5" s="160"/>
      <c r="U5" s="161"/>
      <c r="V5" s="96" t="s">
        <v>81</v>
      </c>
      <c r="W5" s="96" t="s">
        <v>82</v>
      </c>
      <c r="X5" s="96" t="s">
        <v>83</v>
      </c>
      <c r="Y5" s="96" t="s">
        <v>84</v>
      </c>
      <c r="Z5" s="96" t="s">
        <v>85</v>
      </c>
      <c r="AA5" s="96" t="s">
        <v>86</v>
      </c>
    </row>
    <row r="6" ht="32.25" customHeight="1" spans="1:27">
      <c r="A6" s="60"/>
      <c r="B6" s="60"/>
      <c r="C6" s="60"/>
      <c r="D6" s="60"/>
      <c r="E6" s="60"/>
      <c r="F6" s="60"/>
      <c r="G6" s="60"/>
      <c r="H6" s="60"/>
      <c r="I6" s="60"/>
      <c r="J6" s="99"/>
      <c r="K6" s="60" t="s">
        <v>225</v>
      </c>
      <c r="L6" s="60" t="s">
        <v>319</v>
      </c>
      <c r="M6" s="99"/>
      <c r="N6" s="99"/>
      <c r="O6" s="99"/>
      <c r="P6" s="96" t="s">
        <v>81</v>
      </c>
      <c r="Q6" s="96" t="s">
        <v>87</v>
      </c>
      <c r="R6" s="96" t="s">
        <v>88</v>
      </c>
      <c r="S6" s="96" t="s">
        <v>89</v>
      </c>
      <c r="T6" s="96" t="s">
        <v>90</v>
      </c>
      <c r="U6" s="96" t="s">
        <v>91</v>
      </c>
      <c r="V6" s="99"/>
      <c r="W6" s="99"/>
      <c r="X6" s="99"/>
      <c r="Y6" s="99"/>
      <c r="Z6" s="99"/>
      <c r="AA6" s="99"/>
    </row>
    <row r="7" ht="24" customHeight="1" spans="1:27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100" t="s">
        <v>320</v>
      </c>
      <c r="J7" s="100" t="s">
        <v>321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 t="s">
        <v>322</v>
      </c>
      <c r="Q7" s="100">
        <v>17</v>
      </c>
      <c r="R7" s="100">
        <v>18</v>
      </c>
      <c r="S7" s="100">
        <v>19</v>
      </c>
      <c r="T7" s="100">
        <v>20</v>
      </c>
      <c r="U7" s="100">
        <v>21</v>
      </c>
      <c r="V7" s="100" t="s">
        <v>323</v>
      </c>
      <c r="W7" s="100">
        <v>23</v>
      </c>
      <c r="X7" s="100">
        <v>24</v>
      </c>
      <c r="Y7" s="100">
        <v>25</v>
      </c>
      <c r="Z7" s="100">
        <v>26</v>
      </c>
      <c r="AA7" s="100">
        <v>27</v>
      </c>
    </row>
    <row r="8" ht="24" customHeight="1" spans="1:27">
      <c r="A8" s="15" t="s">
        <v>216</v>
      </c>
      <c r="B8" s="19"/>
      <c r="C8" s="19" t="s">
        <v>100</v>
      </c>
      <c r="D8" s="19" t="s">
        <v>100</v>
      </c>
      <c r="E8" s="19" t="s">
        <v>100</v>
      </c>
      <c r="F8" s="19" t="s">
        <v>100</v>
      </c>
      <c r="G8" s="19" t="s">
        <v>100</v>
      </c>
      <c r="H8" s="19" t="s">
        <v>100</v>
      </c>
      <c r="I8" s="162" t="s">
        <v>100</v>
      </c>
      <c r="J8" s="162" t="s">
        <v>100</v>
      </c>
      <c r="K8" s="162"/>
      <c r="L8" s="162" t="s">
        <v>100</v>
      </c>
      <c r="M8" s="162" t="s">
        <v>100</v>
      </c>
      <c r="N8" s="162" t="s">
        <v>100</v>
      </c>
      <c r="O8" s="162"/>
      <c r="P8" s="162"/>
      <c r="Q8" s="162" t="s">
        <v>100</v>
      </c>
      <c r="R8" s="162" t="s">
        <v>100</v>
      </c>
      <c r="S8" s="162" t="s">
        <v>100</v>
      </c>
      <c r="T8" s="162"/>
      <c r="U8" s="162"/>
      <c r="V8" s="162"/>
      <c r="W8" s="162"/>
      <c r="X8" s="162"/>
      <c r="Y8" s="162"/>
      <c r="Z8" s="162" t="s">
        <v>100</v>
      </c>
      <c r="AA8" s="162" t="s">
        <v>100</v>
      </c>
    </row>
    <row r="9" ht="24" customHeight="1" spans="1:27">
      <c r="A9" s="19"/>
      <c r="B9" s="19"/>
      <c r="C9" s="19"/>
      <c r="D9" s="19"/>
      <c r="E9" s="19"/>
      <c r="F9" s="19"/>
      <c r="G9" s="19"/>
      <c r="H9" s="19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</row>
    <row r="10" ht="24" customHeight="1" spans="1:27">
      <c r="A10" s="19"/>
      <c r="B10" s="19"/>
      <c r="C10" s="19"/>
      <c r="D10" s="19"/>
      <c r="E10" s="19"/>
      <c r="F10" s="19"/>
      <c r="G10" s="19"/>
      <c r="H10" s="19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</row>
    <row r="11" ht="24" customHeight="1" spans="1:27">
      <c r="A11" s="19"/>
      <c r="B11" s="19"/>
      <c r="C11" s="19"/>
      <c r="D11" s="19"/>
      <c r="E11" s="19"/>
      <c r="F11" s="19"/>
      <c r="G11" s="19"/>
      <c r="H11" s="19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</row>
    <row r="12" ht="24" customHeight="1" spans="1:27">
      <c r="A12" s="19"/>
      <c r="B12" s="19"/>
      <c r="C12" s="19"/>
      <c r="D12" s="19"/>
      <c r="E12" s="19"/>
      <c r="F12" s="19"/>
      <c r="G12" s="19"/>
      <c r="H12" s="19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</row>
    <row r="13" ht="24" customHeight="1" spans="1:27">
      <c r="A13" s="19"/>
      <c r="B13" s="19"/>
      <c r="C13" s="19"/>
      <c r="D13" s="19"/>
      <c r="E13" s="19"/>
      <c r="F13" s="19"/>
      <c r="G13" s="19"/>
      <c r="H13" s="19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</row>
    <row r="14" ht="24" customHeight="1" spans="1:27">
      <c r="A14" s="19"/>
      <c r="B14" s="19"/>
      <c r="C14" s="19"/>
      <c r="D14" s="19"/>
      <c r="E14" s="19"/>
      <c r="F14" s="19"/>
      <c r="G14" s="19"/>
      <c r="H14" s="19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</row>
    <row r="15" ht="24" customHeight="1" spans="1:27">
      <c r="A15" s="19"/>
      <c r="B15" s="19"/>
      <c r="C15" s="19"/>
      <c r="D15" s="19"/>
      <c r="E15" s="19"/>
      <c r="F15" s="19"/>
      <c r="G15" s="19"/>
      <c r="H15" s="19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</row>
    <row r="16" ht="24" customHeight="1" spans="1:27">
      <c r="A16" s="19"/>
      <c r="B16" s="19"/>
      <c r="C16" s="19"/>
      <c r="D16" s="19"/>
      <c r="E16" s="19"/>
      <c r="F16" s="19"/>
      <c r="G16" s="19"/>
      <c r="H16" s="19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</row>
    <row r="17" ht="24" customHeight="1" spans="1:27">
      <c r="A17" s="19"/>
      <c r="B17" s="19"/>
      <c r="C17" s="19"/>
      <c r="D17" s="19"/>
      <c r="E17" s="19"/>
      <c r="F17" s="19"/>
      <c r="G17" s="19"/>
      <c r="H17" s="19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</row>
    <row r="18" ht="24" customHeight="1" spans="1:27">
      <c r="A18" s="19"/>
      <c r="B18" s="19"/>
      <c r="C18" s="19"/>
      <c r="D18" s="19"/>
      <c r="E18" s="19"/>
      <c r="F18" s="19"/>
      <c r="G18" s="19"/>
      <c r="H18" s="19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</row>
    <row r="19" ht="24" customHeight="1" spans="1:27">
      <c r="A19" s="19"/>
      <c r="B19" s="19"/>
      <c r="C19" s="19"/>
      <c r="D19" s="19"/>
      <c r="E19" s="19"/>
      <c r="F19" s="19"/>
      <c r="G19" s="19"/>
      <c r="H19" s="19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</row>
    <row r="20" ht="24" customHeight="1" spans="1:27">
      <c r="A20" s="19"/>
      <c r="B20" s="19"/>
      <c r="C20" s="19"/>
      <c r="D20" s="19"/>
      <c r="E20" s="19"/>
      <c r="F20" s="19"/>
      <c r="G20" s="19"/>
      <c r="H20" s="19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</row>
    <row r="21" ht="24" customHeight="1" spans="1:27">
      <c r="A21" s="19"/>
      <c r="B21" s="19"/>
      <c r="C21" s="19"/>
      <c r="D21" s="19"/>
      <c r="E21" s="19"/>
      <c r="F21" s="19"/>
      <c r="G21" s="19"/>
      <c r="H21" s="19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</row>
    <row r="22" ht="24" customHeight="1" spans="1:27">
      <c r="A22" s="155" t="s">
        <v>152</v>
      </c>
      <c r="B22" s="155"/>
      <c r="C22" s="156"/>
      <c r="D22" s="156"/>
      <c r="E22" s="156"/>
      <c r="F22" s="156"/>
      <c r="G22" s="156"/>
      <c r="H22" s="156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</row>
    <row r="23" ht="18.75" customHeight="1" spans="1:27">
      <c r="A23" s="157" t="s">
        <v>217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63"/>
    </row>
  </sheetData>
  <sheetProtection formatCells="0" formatColumns="0" formatRows="0" insertRows="0" insertColumns="0" insertHyperlinks="0" deleteColumns="0" deleteRows="0" sort="0" autoFilter="0" pivotTables="0"/>
  <mergeCells count="28">
    <mergeCell ref="A2:AA2"/>
    <mergeCell ref="A3:H3"/>
    <mergeCell ref="Z3:AA3"/>
    <mergeCell ref="J4:U4"/>
    <mergeCell ref="V4:AA4"/>
    <mergeCell ref="K5:L5"/>
    <mergeCell ref="P5:U5"/>
    <mergeCell ref="A22:H22"/>
    <mergeCell ref="A23:AA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8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A8" sqref="A8"/>
    </sheetView>
  </sheetViews>
  <sheetFormatPr defaultColWidth="9.14285714285714" defaultRowHeight="12"/>
  <cols>
    <col min="1" max="1" width="34.2857142857143" style="24" customWidth="1"/>
    <col min="2" max="6" width="19.847619047619" style="24" customWidth="1"/>
    <col min="7" max="7" width="19.847619047619" style="55" customWidth="1"/>
    <col min="8" max="8" width="19.847619047619" style="24" customWidth="1"/>
    <col min="9" max="10" width="19.847619047619" style="55" customWidth="1"/>
    <col min="11" max="11" width="19.847619047619" style="24" customWidth="1"/>
    <col min="12" max="16384" width="9.14285714285714" style="55"/>
  </cols>
  <sheetData>
    <row r="1" s="53" customFormat="1" customHeight="1" spans="1:11">
      <c r="A1" s="56"/>
      <c r="B1" s="56"/>
      <c r="C1" s="56"/>
      <c r="D1" s="56"/>
      <c r="E1" s="56"/>
      <c r="F1" s="56"/>
      <c r="H1" s="56"/>
      <c r="K1" s="64"/>
    </row>
    <row r="2" s="150" customFormat="1" ht="36" customHeight="1" spans="1:1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4" customFormat="1" ht="24" customHeight="1" spans="1:11">
      <c r="A3" s="58" t="str">
        <f>"部门名称："&amp;封面!$A$2</f>
        <v>部门名称：中国共产党鹤庆县委员会机构编制委员会办公室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324</v>
      </c>
      <c r="B4" s="60" t="s">
        <v>219</v>
      </c>
      <c r="C4" s="60" t="s">
        <v>325</v>
      </c>
      <c r="D4" s="60" t="s">
        <v>326</v>
      </c>
      <c r="E4" s="60" t="s">
        <v>327</v>
      </c>
      <c r="F4" s="60" t="s">
        <v>328</v>
      </c>
      <c r="G4" s="61" t="s">
        <v>329</v>
      </c>
      <c r="H4" s="60" t="s">
        <v>330</v>
      </c>
      <c r="I4" s="61" t="s">
        <v>331</v>
      </c>
      <c r="J4" s="61" t="s">
        <v>332</v>
      </c>
      <c r="K4" s="60" t="s">
        <v>333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15" t="s">
        <v>216</v>
      </c>
      <c r="B6" s="15"/>
      <c r="C6" s="60"/>
      <c r="D6" s="60"/>
      <c r="E6" s="60"/>
      <c r="F6" s="60"/>
      <c r="G6" s="61"/>
      <c r="H6" s="60"/>
      <c r="I6" s="61"/>
      <c r="J6" s="61"/>
      <c r="K6" s="60"/>
    </row>
    <row r="7" ht="30" customHeight="1" spans="1:11">
      <c r="A7" s="19"/>
      <c r="B7" s="19"/>
      <c r="C7" s="60"/>
      <c r="D7" s="60"/>
      <c r="E7" s="60"/>
      <c r="F7" s="60"/>
      <c r="G7" s="61"/>
      <c r="H7" s="60"/>
      <c r="I7" s="61"/>
      <c r="J7" s="61"/>
      <c r="K7" s="60"/>
    </row>
    <row r="8" ht="30" customHeight="1" spans="1:11">
      <c r="A8" s="63"/>
      <c r="B8" s="63"/>
      <c r="C8" s="60"/>
      <c r="D8" s="60"/>
      <c r="E8" s="60"/>
      <c r="F8" s="60"/>
      <c r="G8" s="61"/>
      <c r="H8" s="60"/>
      <c r="I8" s="61"/>
      <c r="J8" s="61"/>
      <c r="K8" s="60"/>
    </row>
    <row r="9" ht="30" customHeight="1" spans="1:11">
      <c r="A9" s="151"/>
      <c r="B9" s="151"/>
      <c r="C9" s="60"/>
      <c r="D9" s="60"/>
      <c r="E9" s="60"/>
      <c r="F9" s="60"/>
      <c r="G9" s="61"/>
      <c r="H9" s="60"/>
      <c r="I9" s="61"/>
      <c r="J9" s="61"/>
      <c r="K9" s="60"/>
    </row>
    <row r="10" ht="30" customHeight="1" spans="1:11">
      <c r="A10" s="151"/>
      <c r="B10" s="151"/>
      <c r="C10" s="60"/>
      <c r="D10" s="60"/>
      <c r="E10" s="60"/>
      <c r="F10" s="60"/>
      <c r="G10" s="61"/>
      <c r="H10" s="60"/>
      <c r="I10" s="61"/>
      <c r="J10" s="61"/>
      <c r="K10" s="60"/>
    </row>
    <row r="11" ht="30" customHeight="1" spans="1:11">
      <c r="A11" s="63"/>
      <c r="B11" s="63"/>
      <c r="C11" s="60"/>
      <c r="D11" s="60"/>
      <c r="E11" s="60"/>
      <c r="F11" s="60"/>
      <c r="G11" s="61"/>
      <c r="H11" s="60"/>
      <c r="I11" s="61"/>
      <c r="J11" s="61"/>
      <c r="K11" s="60"/>
    </row>
    <row r="12" ht="30" customHeight="1" spans="1:11">
      <c r="A12" s="151"/>
      <c r="B12" s="151"/>
      <c r="C12" s="60"/>
      <c r="D12" s="60"/>
      <c r="E12" s="60"/>
      <c r="F12" s="60"/>
      <c r="G12" s="61"/>
      <c r="H12" s="60"/>
      <c r="I12" s="61"/>
      <c r="J12" s="61"/>
      <c r="K12" s="60"/>
    </row>
    <row r="13" ht="30" customHeight="1" spans="1:11">
      <c r="A13" s="151"/>
      <c r="B13" s="151"/>
      <c r="C13" s="60"/>
      <c r="D13" s="60"/>
      <c r="E13" s="60"/>
      <c r="F13" s="60"/>
      <c r="G13" s="61"/>
      <c r="H13" s="60"/>
      <c r="I13" s="61"/>
      <c r="J13" s="61"/>
      <c r="K13" s="60"/>
    </row>
    <row r="14" ht="30" customHeight="1" spans="1:11">
      <c r="A14" s="63"/>
      <c r="B14" s="63"/>
      <c r="C14" s="60"/>
      <c r="D14" s="60"/>
      <c r="E14" s="60"/>
      <c r="F14" s="60"/>
      <c r="G14" s="61"/>
      <c r="H14" s="60"/>
      <c r="I14" s="61"/>
      <c r="J14" s="61"/>
      <c r="K14" s="60"/>
    </row>
    <row r="15" ht="30" customHeight="1" spans="1:11">
      <c r="A15" s="151"/>
      <c r="B15" s="151"/>
      <c r="C15" s="60"/>
      <c r="D15" s="60"/>
      <c r="E15" s="60"/>
      <c r="F15" s="60"/>
      <c r="G15" s="61"/>
      <c r="H15" s="60"/>
      <c r="I15" s="61"/>
      <c r="J15" s="61"/>
      <c r="K15" s="60"/>
    </row>
    <row r="16" ht="30" customHeight="1" spans="1:11">
      <c r="A16" s="151"/>
      <c r="B16" s="151"/>
      <c r="C16" s="152"/>
      <c r="D16" s="152"/>
      <c r="E16" s="152"/>
      <c r="F16" s="15"/>
      <c r="G16" s="153"/>
      <c r="H16" s="15"/>
      <c r="I16" s="153"/>
      <c r="J16" s="153"/>
      <c r="K16" s="15"/>
    </row>
    <row r="17" ht="30" customHeight="1" spans="1:11">
      <c r="A17" s="19" t="s">
        <v>100</v>
      </c>
      <c r="B17" s="19"/>
      <c r="C17" s="19" t="s">
        <v>100</v>
      </c>
      <c r="D17" s="19" t="s">
        <v>100</v>
      </c>
      <c r="E17" s="19" t="s">
        <v>100</v>
      </c>
      <c r="F17" s="19" t="s">
        <v>100</v>
      </c>
      <c r="G17" s="19" t="s">
        <v>100</v>
      </c>
      <c r="H17" s="19" t="s">
        <v>100</v>
      </c>
      <c r="I17" s="19" t="s">
        <v>100</v>
      </c>
      <c r="J17" s="19" t="s">
        <v>100</v>
      </c>
      <c r="K17" s="19" t="s">
        <v>100</v>
      </c>
    </row>
    <row r="18" ht="20.25" customHeight="1" spans="1:1">
      <c r="A18" s="24" t="s">
        <v>217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18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E14" sqref="E14"/>
    </sheetView>
  </sheetViews>
  <sheetFormatPr defaultColWidth="9.14285714285714" defaultRowHeight="12"/>
  <cols>
    <col min="1" max="1" width="34.2857142857143" style="24" customWidth="1"/>
    <col min="2" max="6" width="19.847619047619" style="24" customWidth="1"/>
    <col min="7" max="7" width="19.847619047619" style="55" customWidth="1"/>
    <col min="8" max="8" width="19.847619047619" style="24" customWidth="1"/>
    <col min="9" max="10" width="19.847619047619" style="55" customWidth="1"/>
    <col min="11" max="11" width="19.847619047619" style="24" customWidth="1"/>
    <col min="12" max="16384" width="9.14285714285714" style="55"/>
  </cols>
  <sheetData>
    <row r="1" s="53" customFormat="1" customHeight="1" spans="1:11">
      <c r="A1" s="56"/>
      <c r="B1" s="56"/>
      <c r="C1" s="56"/>
      <c r="D1" s="56"/>
      <c r="E1" s="56"/>
      <c r="F1" s="56"/>
      <c r="H1" s="56"/>
      <c r="K1" s="64"/>
    </row>
    <row r="2" s="150" customFormat="1" ht="36" customHeight="1" spans="1:11">
      <c r="A2" s="57" t="s">
        <v>12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4" customFormat="1" ht="24" customHeight="1" spans="1:11">
      <c r="A3" s="58" t="str">
        <f>"部门名称："&amp;封面!$A$2</f>
        <v>部门名称：中国共产党鹤庆县委员会机构编制委员会办公室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324</v>
      </c>
      <c r="B4" s="60" t="s">
        <v>219</v>
      </c>
      <c r="C4" s="60" t="s">
        <v>325</v>
      </c>
      <c r="D4" s="60" t="s">
        <v>326</v>
      </c>
      <c r="E4" s="60" t="s">
        <v>327</v>
      </c>
      <c r="F4" s="60" t="s">
        <v>328</v>
      </c>
      <c r="G4" s="61" t="s">
        <v>329</v>
      </c>
      <c r="H4" s="60" t="s">
        <v>330</v>
      </c>
      <c r="I4" s="61" t="s">
        <v>331</v>
      </c>
      <c r="J4" s="61" t="s">
        <v>332</v>
      </c>
      <c r="K4" s="60" t="s">
        <v>333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15" t="s">
        <v>216</v>
      </c>
      <c r="B6" s="15"/>
      <c r="C6" s="60"/>
      <c r="D6" s="60"/>
      <c r="E6" s="60"/>
      <c r="F6" s="60"/>
      <c r="G6" s="61"/>
      <c r="H6" s="60"/>
      <c r="I6" s="61"/>
      <c r="J6" s="61"/>
      <c r="K6" s="60"/>
    </row>
    <row r="7" ht="30" customHeight="1" spans="1:11">
      <c r="A7" s="19"/>
      <c r="B7" s="19"/>
      <c r="C7" s="60"/>
      <c r="D7" s="60"/>
      <c r="E7" s="60"/>
      <c r="F7" s="60"/>
      <c r="G7" s="61"/>
      <c r="H7" s="60"/>
      <c r="I7" s="61"/>
      <c r="J7" s="61"/>
      <c r="K7" s="60"/>
    </row>
    <row r="8" ht="30" customHeight="1" spans="1:11">
      <c r="A8" s="63"/>
      <c r="B8" s="63"/>
      <c r="C8" s="60"/>
      <c r="D8" s="60"/>
      <c r="E8" s="60"/>
      <c r="F8" s="60"/>
      <c r="G8" s="61"/>
      <c r="H8" s="60"/>
      <c r="I8" s="61"/>
      <c r="J8" s="61"/>
      <c r="K8" s="60"/>
    </row>
    <row r="9" ht="30" customHeight="1" spans="1:11">
      <c r="A9" s="151"/>
      <c r="B9" s="151"/>
      <c r="C9" s="60"/>
      <c r="D9" s="60"/>
      <c r="E9" s="60"/>
      <c r="F9" s="60"/>
      <c r="G9" s="61"/>
      <c r="H9" s="60"/>
      <c r="I9" s="61"/>
      <c r="J9" s="61"/>
      <c r="K9" s="60"/>
    </row>
    <row r="10" ht="30" customHeight="1" spans="1:11">
      <c r="A10" s="151"/>
      <c r="B10" s="151"/>
      <c r="C10" s="60"/>
      <c r="D10" s="60"/>
      <c r="E10" s="60"/>
      <c r="F10" s="60"/>
      <c r="G10" s="61"/>
      <c r="H10" s="60"/>
      <c r="I10" s="61"/>
      <c r="J10" s="61"/>
      <c r="K10" s="60"/>
    </row>
    <row r="11" ht="30" customHeight="1" spans="1:11">
      <c r="A11" s="63"/>
      <c r="B11" s="63"/>
      <c r="C11" s="60"/>
      <c r="D11" s="60"/>
      <c r="E11" s="60"/>
      <c r="F11" s="60"/>
      <c r="G11" s="61"/>
      <c r="H11" s="60"/>
      <c r="I11" s="61"/>
      <c r="J11" s="61"/>
      <c r="K11" s="60"/>
    </row>
    <row r="12" ht="30" customHeight="1" spans="1:11">
      <c r="A12" s="151"/>
      <c r="B12" s="151"/>
      <c r="C12" s="60"/>
      <c r="D12" s="60"/>
      <c r="E12" s="60"/>
      <c r="F12" s="60"/>
      <c r="G12" s="61"/>
      <c r="H12" s="60"/>
      <c r="I12" s="61"/>
      <c r="J12" s="61"/>
      <c r="K12" s="60"/>
    </row>
    <row r="13" ht="30" customHeight="1" spans="1:11">
      <c r="A13" s="151"/>
      <c r="B13" s="151"/>
      <c r="C13" s="60"/>
      <c r="D13" s="60"/>
      <c r="E13" s="60"/>
      <c r="F13" s="60"/>
      <c r="G13" s="61"/>
      <c r="H13" s="60"/>
      <c r="I13" s="61"/>
      <c r="J13" s="61"/>
      <c r="K13" s="60"/>
    </row>
    <row r="14" ht="30" customHeight="1" spans="1:11">
      <c r="A14" s="63"/>
      <c r="B14" s="63"/>
      <c r="C14" s="60"/>
      <c r="D14" s="60"/>
      <c r="E14" s="60"/>
      <c r="F14" s="60"/>
      <c r="G14" s="61"/>
      <c r="H14" s="60"/>
      <c r="I14" s="61"/>
      <c r="J14" s="61"/>
      <c r="K14" s="60"/>
    </row>
    <row r="15" ht="30" customHeight="1" spans="1:11">
      <c r="A15" s="151"/>
      <c r="B15" s="151"/>
      <c r="C15" s="60"/>
      <c r="D15" s="60"/>
      <c r="E15" s="60"/>
      <c r="F15" s="60"/>
      <c r="G15" s="61"/>
      <c r="H15" s="60"/>
      <c r="I15" s="61"/>
      <c r="J15" s="61"/>
      <c r="K15" s="60"/>
    </row>
    <row r="16" ht="30" customHeight="1" spans="1:11">
      <c r="A16" s="151"/>
      <c r="B16" s="151"/>
      <c r="C16" s="152"/>
      <c r="D16" s="152"/>
      <c r="E16" s="152"/>
      <c r="F16" s="15"/>
      <c r="G16" s="153"/>
      <c r="H16" s="15"/>
      <c r="I16" s="153"/>
      <c r="J16" s="153"/>
      <c r="K16" s="15"/>
    </row>
    <row r="17" ht="30" customHeight="1" spans="1:11">
      <c r="A17" s="19"/>
      <c r="B17" s="19"/>
      <c r="C17" s="19" t="s">
        <v>100</v>
      </c>
      <c r="D17" s="19" t="s">
        <v>100</v>
      </c>
      <c r="E17" s="19" t="s">
        <v>100</v>
      </c>
      <c r="F17" s="19" t="s">
        <v>100</v>
      </c>
      <c r="G17" s="19" t="s">
        <v>100</v>
      </c>
      <c r="H17" s="19" t="s">
        <v>100</v>
      </c>
      <c r="I17" s="19" t="s">
        <v>100</v>
      </c>
      <c r="J17" s="19" t="s">
        <v>100</v>
      </c>
      <c r="K17" s="19" t="s">
        <v>100</v>
      </c>
    </row>
    <row r="18" ht="20.25" customHeight="1" spans="1:1">
      <c r="A18" s="24" t="s">
        <v>217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2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A14" sqref="A14"/>
    </sheetView>
  </sheetViews>
  <sheetFormatPr defaultColWidth="9.14285714285714" defaultRowHeight="14.25" customHeight="1"/>
  <cols>
    <col min="1" max="1" width="43.7142857142857" style="127" customWidth="1"/>
    <col min="2" max="2" width="14.5714285714286" style="127" customWidth="1"/>
    <col min="3" max="3" width="43.7142857142857" style="25" customWidth="1"/>
    <col min="4" max="10" width="14.5714285714286" style="25" customWidth="1"/>
    <col min="11" max="16384" width="9.14285714285714" style="25"/>
  </cols>
  <sheetData>
    <row r="1" s="67" customFormat="1" ht="12" customHeight="1" spans="1:10">
      <c r="A1" s="128"/>
      <c r="B1" s="128">
        <v>0</v>
      </c>
      <c r="C1" s="129">
        <v>1</v>
      </c>
      <c r="D1" s="129"/>
      <c r="E1" s="130"/>
      <c r="F1" s="130"/>
      <c r="G1" s="130"/>
      <c r="H1" s="130"/>
      <c r="I1" s="130"/>
      <c r="J1" s="130"/>
    </row>
    <row r="2" s="67" customFormat="1" ht="36" customHeight="1" spans="1:10">
      <c r="A2" s="68" t="s">
        <v>13</v>
      </c>
      <c r="B2" s="68"/>
      <c r="C2" s="68"/>
      <c r="D2" s="68"/>
      <c r="E2" s="68"/>
      <c r="F2" s="68"/>
      <c r="G2" s="68"/>
      <c r="H2" s="68"/>
      <c r="I2" s="68"/>
      <c r="J2" s="68"/>
    </row>
    <row r="3" s="88" customFormat="1" ht="24" customHeight="1" spans="1:10">
      <c r="A3" s="131" t="str">
        <f>"部门名称："&amp;封面!$A$2</f>
        <v>部门名称：中国共产党鹤庆县委员会机构编制委员会办公室</v>
      </c>
      <c r="B3" s="131"/>
      <c r="C3" s="131"/>
      <c r="D3" s="131"/>
      <c r="E3" s="132"/>
      <c r="F3" s="133"/>
      <c r="G3" s="134"/>
      <c r="H3" s="132"/>
      <c r="I3" s="133"/>
      <c r="J3" s="134" t="s">
        <v>21</v>
      </c>
    </row>
    <row r="4" ht="19.5" customHeight="1" spans="1:10">
      <c r="A4" s="135" t="s">
        <v>218</v>
      </c>
      <c r="B4" s="136" t="s">
        <v>190</v>
      </c>
      <c r="C4" s="137"/>
      <c r="D4" s="138" t="s">
        <v>79</v>
      </c>
      <c r="E4" s="61" t="s">
        <v>191</v>
      </c>
      <c r="F4" s="61"/>
      <c r="G4" s="61"/>
      <c r="H4" s="61" t="s">
        <v>192</v>
      </c>
      <c r="I4" s="61"/>
      <c r="J4" s="61"/>
    </row>
    <row r="5" ht="18.75" customHeight="1" spans="1:10">
      <c r="A5" s="135"/>
      <c r="B5" s="135" t="s">
        <v>102</v>
      </c>
      <c r="C5" s="61" t="s">
        <v>103</v>
      </c>
      <c r="D5" s="139"/>
      <c r="E5" s="61" t="s">
        <v>81</v>
      </c>
      <c r="F5" s="61" t="s">
        <v>107</v>
      </c>
      <c r="G5" s="61" t="s">
        <v>108</v>
      </c>
      <c r="H5" s="61" t="s">
        <v>81</v>
      </c>
      <c r="I5" s="61" t="s">
        <v>107</v>
      </c>
      <c r="J5" s="61" t="s">
        <v>108</v>
      </c>
    </row>
    <row r="6" ht="18.75" customHeight="1" spans="1:10">
      <c r="A6" s="140" t="s">
        <v>195</v>
      </c>
      <c r="B6" s="140" t="s">
        <v>196</v>
      </c>
      <c r="C6" s="140" t="s">
        <v>231</v>
      </c>
      <c r="D6" s="140" t="s">
        <v>198</v>
      </c>
      <c r="E6" s="140" t="s">
        <v>199</v>
      </c>
      <c r="F6" s="140" t="s">
        <v>200</v>
      </c>
      <c r="G6" s="140" t="s">
        <v>201</v>
      </c>
      <c r="H6" s="140" t="s">
        <v>334</v>
      </c>
      <c r="I6" s="140" t="s">
        <v>335</v>
      </c>
      <c r="J6" s="140" t="s">
        <v>236</v>
      </c>
    </row>
    <row r="7" ht="18.75" customHeight="1" spans="1:10">
      <c r="A7" s="141" t="s">
        <v>216</v>
      </c>
      <c r="B7" s="141"/>
      <c r="C7" s="117"/>
      <c r="D7" s="117"/>
      <c r="E7" s="142"/>
      <c r="F7" s="142"/>
      <c r="G7" s="142"/>
      <c r="H7" s="142"/>
      <c r="I7" s="142"/>
      <c r="J7" s="142"/>
    </row>
    <row r="8" ht="18.75" customHeight="1" spans="1:10">
      <c r="A8" s="19"/>
      <c r="B8" s="141"/>
      <c r="C8" s="117"/>
      <c r="D8" s="117"/>
      <c r="E8" s="142"/>
      <c r="F8" s="142"/>
      <c r="G8" s="142"/>
      <c r="H8" s="142"/>
      <c r="I8" s="142"/>
      <c r="J8" s="142"/>
    </row>
    <row r="9" ht="18.75" customHeight="1" spans="1:10">
      <c r="A9" s="63"/>
      <c r="B9" s="141"/>
      <c r="C9" s="117"/>
      <c r="D9" s="117"/>
      <c r="E9" s="142"/>
      <c r="F9" s="142"/>
      <c r="G9" s="142"/>
      <c r="H9" s="142"/>
      <c r="I9" s="142"/>
      <c r="J9" s="142"/>
    </row>
    <row r="10" ht="18.75" customHeight="1" spans="1:10">
      <c r="A10" s="46"/>
      <c r="B10" s="46"/>
      <c r="C10" s="46"/>
      <c r="D10" s="46"/>
      <c r="E10" s="143" t="s">
        <v>100</v>
      </c>
      <c r="F10" s="144" t="s">
        <v>100</v>
      </c>
      <c r="G10" s="144" t="s">
        <v>100</v>
      </c>
      <c r="H10" s="143" t="s">
        <v>100</v>
      </c>
      <c r="I10" s="144" t="s">
        <v>100</v>
      </c>
      <c r="J10" s="144" t="s">
        <v>100</v>
      </c>
    </row>
    <row r="11" ht="18.75" customHeight="1" spans="1:10">
      <c r="A11" s="46"/>
      <c r="B11" s="46"/>
      <c r="C11" s="48"/>
      <c r="D11" s="48"/>
      <c r="E11" s="143"/>
      <c r="F11" s="144"/>
      <c r="G11" s="144"/>
      <c r="H11" s="143"/>
      <c r="I11" s="144"/>
      <c r="J11" s="144"/>
    </row>
    <row r="12" ht="18.75" customHeight="1" spans="1:10">
      <c r="A12" s="46"/>
      <c r="B12" s="46"/>
      <c r="C12" s="49"/>
      <c r="D12" s="49"/>
      <c r="E12" s="143"/>
      <c r="F12" s="144"/>
      <c r="G12" s="144"/>
      <c r="H12" s="143"/>
      <c r="I12" s="144"/>
      <c r="J12" s="144"/>
    </row>
    <row r="13" ht="18.75" customHeight="1" spans="1:10">
      <c r="A13" s="46"/>
      <c r="B13" s="46"/>
      <c r="C13" s="49"/>
      <c r="D13" s="49"/>
      <c r="E13" s="143"/>
      <c r="F13" s="144"/>
      <c r="G13" s="144"/>
      <c r="H13" s="143"/>
      <c r="I13" s="144"/>
      <c r="J13" s="144"/>
    </row>
    <row r="14" ht="18.75" customHeight="1" spans="1:10">
      <c r="A14" s="46"/>
      <c r="B14" s="46"/>
      <c r="C14" s="49"/>
      <c r="D14" s="49"/>
      <c r="E14" s="143"/>
      <c r="F14" s="144"/>
      <c r="G14" s="144"/>
      <c r="H14" s="143"/>
      <c r="I14" s="144"/>
      <c r="J14" s="144"/>
    </row>
    <row r="15" ht="18.75" customHeight="1" spans="1:10">
      <c r="A15" s="46"/>
      <c r="B15" s="46"/>
      <c r="C15" s="49"/>
      <c r="D15" s="49"/>
      <c r="E15" s="143"/>
      <c r="F15" s="144"/>
      <c r="G15" s="144"/>
      <c r="H15" s="143"/>
      <c r="I15" s="144"/>
      <c r="J15" s="144"/>
    </row>
    <row r="16" ht="18.75" customHeight="1" spans="1:10">
      <c r="A16" s="46"/>
      <c r="B16" s="46"/>
      <c r="C16" s="49"/>
      <c r="D16" s="49"/>
      <c r="E16" s="143"/>
      <c r="F16" s="144"/>
      <c r="G16" s="144"/>
      <c r="H16" s="143"/>
      <c r="I16" s="144"/>
      <c r="J16" s="144"/>
    </row>
    <row r="17" ht="18.75" customHeight="1" spans="1:10">
      <c r="A17" s="46"/>
      <c r="B17" s="46"/>
      <c r="C17" s="49"/>
      <c r="D17" s="49"/>
      <c r="E17" s="143"/>
      <c r="F17" s="144"/>
      <c r="G17" s="144"/>
      <c r="H17" s="143"/>
      <c r="I17" s="144"/>
      <c r="J17" s="144"/>
    </row>
    <row r="18" ht="18.75" customHeight="1" spans="1:10">
      <c r="A18" s="46"/>
      <c r="B18" s="46"/>
      <c r="C18" s="49"/>
      <c r="D18" s="49"/>
      <c r="E18" s="143"/>
      <c r="F18" s="144"/>
      <c r="G18" s="144"/>
      <c r="H18" s="143"/>
      <c r="I18" s="144"/>
      <c r="J18" s="144"/>
    </row>
    <row r="19" ht="18.75" customHeight="1" spans="1:10">
      <c r="A19" s="63"/>
      <c r="B19" s="46"/>
      <c r="C19" s="46"/>
      <c r="D19" s="46"/>
      <c r="E19" s="143"/>
      <c r="F19" s="144"/>
      <c r="G19" s="144"/>
      <c r="H19" s="143"/>
      <c r="I19" s="144"/>
      <c r="J19" s="144"/>
    </row>
    <row r="20" ht="18.75" customHeight="1" spans="1:10">
      <c r="A20" s="46"/>
      <c r="B20" s="46"/>
      <c r="C20" s="46"/>
      <c r="D20" s="46"/>
      <c r="E20" s="143"/>
      <c r="F20" s="144"/>
      <c r="G20" s="144"/>
      <c r="H20" s="143"/>
      <c r="I20" s="144"/>
      <c r="J20" s="144"/>
    </row>
    <row r="21" ht="18.75" customHeight="1" spans="1:10">
      <c r="A21" s="46"/>
      <c r="B21" s="46"/>
      <c r="C21" s="46"/>
      <c r="D21" s="46"/>
      <c r="E21" s="143"/>
      <c r="F21" s="144"/>
      <c r="G21" s="144"/>
      <c r="H21" s="143"/>
      <c r="I21" s="144"/>
      <c r="J21" s="144"/>
    </row>
    <row r="22" ht="18.75" customHeight="1" spans="1:10">
      <c r="A22" s="46"/>
      <c r="B22" s="46"/>
      <c r="C22" s="46"/>
      <c r="D22" s="46"/>
      <c r="E22" s="143"/>
      <c r="F22" s="144"/>
      <c r="G22" s="144"/>
      <c r="H22" s="143"/>
      <c r="I22" s="144"/>
      <c r="J22" s="144"/>
    </row>
    <row r="23" ht="18.75" customHeight="1" spans="1:10">
      <c r="A23" s="46"/>
      <c r="B23" s="46"/>
      <c r="C23" s="46"/>
      <c r="D23" s="46"/>
      <c r="E23" s="143"/>
      <c r="F23" s="144"/>
      <c r="G23" s="144"/>
      <c r="H23" s="143"/>
      <c r="I23" s="144"/>
      <c r="J23" s="144"/>
    </row>
    <row r="24" ht="18.75" customHeight="1" spans="1:10">
      <c r="A24" s="48"/>
      <c r="B24" s="46"/>
      <c r="C24" s="46"/>
      <c r="D24" s="46"/>
      <c r="E24" s="143"/>
      <c r="F24" s="144"/>
      <c r="G24" s="144"/>
      <c r="H24" s="143"/>
      <c r="I24" s="144"/>
      <c r="J24" s="144"/>
    </row>
    <row r="25" ht="18.75" customHeight="1" spans="1:10">
      <c r="A25" s="46"/>
      <c r="B25" s="46"/>
      <c r="C25" s="46"/>
      <c r="D25" s="46"/>
      <c r="E25" s="143"/>
      <c r="F25" s="144"/>
      <c r="G25" s="144"/>
      <c r="H25" s="143"/>
      <c r="I25" s="144"/>
      <c r="J25" s="144"/>
    </row>
    <row r="26" ht="18.75" customHeight="1" spans="1:10">
      <c r="A26" s="46"/>
      <c r="B26" s="46"/>
      <c r="C26" s="46"/>
      <c r="D26" s="46"/>
      <c r="E26" s="143"/>
      <c r="F26" s="144"/>
      <c r="G26" s="144"/>
      <c r="H26" s="143"/>
      <c r="I26" s="144"/>
      <c r="J26" s="144"/>
    </row>
    <row r="27" ht="18.75" customHeight="1" spans="1:10">
      <c r="A27" s="46"/>
      <c r="B27" s="46"/>
      <c r="C27" s="46"/>
      <c r="D27" s="46"/>
      <c r="E27" s="143"/>
      <c r="F27" s="144"/>
      <c r="G27" s="144"/>
      <c r="H27" s="143"/>
      <c r="I27" s="144"/>
      <c r="J27" s="144"/>
    </row>
    <row r="28" ht="18.75" customHeight="1" spans="1:10">
      <c r="A28" s="145"/>
      <c r="B28" s="146"/>
      <c r="C28" s="147"/>
      <c r="D28" s="147"/>
      <c r="E28" s="148" t="s">
        <v>100</v>
      </c>
      <c r="F28" s="149" t="s">
        <v>100</v>
      </c>
      <c r="G28" s="149" t="s">
        <v>100</v>
      </c>
      <c r="H28" s="148" t="s">
        <v>100</v>
      </c>
      <c r="I28" s="149" t="s">
        <v>100</v>
      </c>
      <c r="J28" s="149" t="s">
        <v>100</v>
      </c>
    </row>
    <row r="29" ht="21" customHeight="1" spans="1:2">
      <c r="A29" s="24" t="s">
        <v>217</v>
      </c>
      <c r="B29" s="24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28:C2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23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C14" sqref="C14"/>
    </sheetView>
  </sheetViews>
  <sheetFormatPr defaultColWidth="9.14285714285714" defaultRowHeight="14.25" customHeight="1"/>
  <cols>
    <col min="1" max="1" width="39.1428571428571" style="25" customWidth="1"/>
    <col min="2" max="2" width="21.7142857142857" style="25" customWidth="1"/>
    <col min="3" max="3" width="35.2857142857143" style="25" customWidth="1"/>
    <col min="4" max="13" width="9.57142857142857" style="25" customWidth="1"/>
    <col min="14" max="14" width="9.57142857142857" style="55" customWidth="1"/>
    <col min="15" max="15" width="9.57142857142857" style="25" customWidth="1"/>
    <col min="16" max="24" width="9.57142857142857" style="55" customWidth="1"/>
    <col min="25" max="16384" width="9.14285714285714" style="55"/>
  </cols>
  <sheetData>
    <row r="1" s="53" customFormat="1" ht="13.5" customHeight="1" spans="1:15">
      <c r="A1" s="65"/>
      <c r="B1" s="65"/>
      <c r="C1" s="65"/>
      <c r="D1" s="65"/>
      <c r="E1" s="65"/>
      <c r="F1" s="65"/>
      <c r="G1" s="65"/>
      <c r="H1" s="65"/>
      <c r="I1" s="65"/>
      <c r="J1" s="67"/>
      <c r="K1" s="67"/>
      <c r="L1" s="67"/>
      <c r="M1" s="67"/>
      <c r="N1" s="64"/>
      <c r="O1" s="64"/>
    </row>
    <row r="2" s="115" customFormat="1" ht="45" customHeight="1" spans="1:24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="54" customFormat="1" ht="26.1" customHeight="1" spans="1:24">
      <c r="A3" s="94" t="str">
        <f>"部门名称："&amp;封面!$A$2</f>
        <v>部门名称：中国共产党鹤庆县委员会机构编制委员会办公室</v>
      </c>
      <c r="B3" s="95"/>
      <c r="C3" s="95"/>
      <c r="D3" s="95"/>
      <c r="E3" s="95"/>
      <c r="F3" s="95"/>
      <c r="G3" s="95"/>
      <c r="H3" s="95"/>
      <c r="I3" s="95"/>
      <c r="J3" s="88"/>
      <c r="K3" s="88"/>
      <c r="L3" s="88"/>
      <c r="M3" s="88"/>
      <c r="Q3" s="125"/>
      <c r="W3" s="126" t="s">
        <v>21</v>
      </c>
      <c r="X3" s="126"/>
    </row>
    <row r="4" ht="15.75" customHeight="1" spans="1:24">
      <c r="A4" s="60" t="s">
        <v>324</v>
      </c>
      <c r="B4" s="60" t="s">
        <v>336</v>
      </c>
      <c r="C4" s="60" t="s">
        <v>337</v>
      </c>
      <c r="D4" s="60" t="s">
        <v>338</v>
      </c>
      <c r="E4" s="60" t="s">
        <v>339</v>
      </c>
      <c r="F4" s="60" t="s">
        <v>340</v>
      </c>
      <c r="G4" s="96" t="s">
        <v>79</v>
      </c>
      <c r="H4" s="97" t="s">
        <v>80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7" t="s">
        <v>67</v>
      </c>
      <c r="T4" s="108"/>
      <c r="U4" s="108"/>
      <c r="V4" s="108"/>
      <c r="W4" s="108"/>
      <c r="X4" s="114"/>
    </row>
    <row r="5" ht="17.25" customHeight="1" spans="1:24">
      <c r="A5" s="60"/>
      <c r="B5" s="60"/>
      <c r="C5" s="60"/>
      <c r="D5" s="60"/>
      <c r="E5" s="60"/>
      <c r="F5" s="60"/>
      <c r="G5" s="98"/>
      <c r="H5" s="96" t="s">
        <v>81</v>
      </c>
      <c r="I5" s="109" t="s">
        <v>82</v>
      </c>
      <c r="J5" s="60" t="s">
        <v>83</v>
      </c>
      <c r="K5" s="60" t="s">
        <v>84</v>
      </c>
      <c r="L5" s="60" t="s">
        <v>85</v>
      </c>
      <c r="M5" s="60" t="s">
        <v>86</v>
      </c>
      <c r="N5" s="60"/>
      <c r="O5" s="60"/>
      <c r="P5" s="60"/>
      <c r="Q5" s="60"/>
      <c r="R5" s="60"/>
      <c r="S5" s="96" t="s">
        <v>81</v>
      </c>
      <c r="T5" s="96" t="s">
        <v>82</v>
      </c>
      <c r="U5" s="96" t="s">
        <v>83</v>
      </c>
      <c r="V5" s="96" t="s">
        <v>84</v>
      </c>
      <c r="W5" s="96" t="s">
        <v>85</v>
      </c>
      <c r="X5" s="96" t="s">
        <v>86</v>
      </c>
    </row>
    <row r="6" ht="42.75" customHeight="1" spans="1:24">
      <c r="A6" s="60"/>
      <c r="B6" s="60"/>
      <c r="C6" s="60"/>
      <c r="D6" s="60"/>
      <c r="E6" s="60"/>
      <c r="F6" s="60"/>
      <c r="G6" s="99"/>
      <c r="H6" s="99"/>
      <c r="I6" s="110"/>
      <c r="J6" s="60"/>
      <c r="K6" s="60"/>
      <c r="L6" s="60"/>
      <c r="M6" s="60" t="s">
        <v>81</v>
      </c>
      <c r="N6" s="60" t="s">
        <v>87</v>
      </c>
      <c r="O6" s="60" t="s">
        <v>88</v>
      </c>
      <c r="P6" s="60" t="s">
        <v>89</v>
      </c>
      <c r="Q6" s="60" t="s">
        <v>90</v>
      </c>
      <c r="R6" s="60" t="s">
        <v>91</v>
      </c>
      <c r="S6" s="99"/>
      <c r="T6" s="99"/>
      <c r="U6" s="99"/>
      <c r="V6" s="99"/>
      <c r="W6" s="99"/>
      <c r="X6" s="99"/>
    </row>
    <row r="7" ht="15" customHeight="1" spans="1:24">
      <c r="A7" s="116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6" t="s">
        <v>341</v>
      </c>
      <c r="H7" s="116" t="s">
        <v>342</v>
      </c>
      <c r="I7" s="116">
        <v>9</v>
      </c>
      <c r="J7" s="116">
        <v>10</v>
      </c>
      <c r="K7" s="116">
        <v>11</v>
      </c>
      <c r="L7" s="116">
        <v>12</v>
      </c>
      <c r="M7" s="116" t="s">
        <v>343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 t="s">
        <v>242</v>
      </c>
      <c r="T7" s="116">
        <v>20</v>
      </c>
      <c r="U7" s="116">
        <v>21</v>
      </c>
      <c r="V7" s="116">
        <v>22</v>
      </c>
      <c r="W7" s="116">
        <v>23</v>
      </c>
      <c r="X7" s="116">
        <v>24</v>
      </c>
    </row>
    <row r="8" ht="21" customHeight="1" spans="1:24">
      <c r="A8" s="42" t="s">
        <v>216</v>
      </c>
      <c r="B8" s="46"/>
      <c r="C8" s="46"/>
      <c r="D8" s="46"/>
      <c r="E8" s="117"/>
      <c r="F8" s="118" t="s">
        <v>100</v>
      </c>
      <c r="G8" s="119" t="s">
        <v>100</v>
      </c>
      <c r="H8" s="119" t="s">
        <v>100</v>
      </c>
      <c r="I8" s="119" t="s">
        <v>100</v>
      </c>
      <c r="J8" s="119" t="s">
        <v>100</v>
      </c>
      <c r="K8" s="119" t="s">
        <v>100</v>
      </c>
      <c r="L8" s="119" t="s">
        <v>100</v>
      </c>
      <c r="M8" s="119"/>
      <c r="N8" s="119" t="s">
        <v>100</v>
      </c>
      <c r="O8" s="119" t="s">
        <v>100</v>
      </c>
      <c r="P8" s="119" t="s">
        <v>100</v>
      </c>
      <c r="Q8" s="119" t="s">
        <v>100</v>
      </c>
      <c r="R8" s="119" t="s">
        <v>100</v>
      </c>
      <c r="S8" s="119" t="s">
        <v>100</v>
      </c>
      <c r="T8" s="119" t="s">
        <v>100</v>
      </c>
      <c r="U8" s="119" t="s">
        <v>100</v>
      </c>
      <c r="V8" s="119"/>
      <c r="W8" s="119" t="s">
        <v>100</v>
      </c>
      <c r="X8" s="119" t="s">
        <v>100</v>
      </c>
    </row>
    <row r="9" ht="21" customHeight="1" spans="1:24">
      <c r="A9" s="46"/>
      <c r="B9" s="46"/>
      <c r="C9" s="46" t="s">
        <v>100</v>
      </c>
      <c r="D9" s="46" t="s">
        <v>100</v>
      </c>
      <c r="E9" s="117" t="s">
        <v>100</v>
      </c>
      <c r="F9" s="118" t="s">
        <v>100</v>
      </c>
      <c r="G9" s="119" t="s">
        <v>100</v>
      </c>
      <c r="H9" s="119" t="s">
        <v>100</v>
      </c>
      <c r="I9" s="119" t="s">
        <v>100</v>
      </c>
      <c r="J9" s="119" t="s">
        <v>100</v>
      </c>
      <c r="K9" s="119" t="s">
        <v>100</v>
      </c>
      <c r="L9" s="119" t="s">
        <v>100</v>
      </c>
      <c r="M9" s="119"/>
      <c r="N9" s="119" t="s">
        <v>100</v>
      </c>
      <c r="O9" s="119" t="s">
        <v>100</v>
      </c>
      <c r="P9" s="119" t="s">
        <v>100</v>
      </c>
      <c r="Q9" s="119" t="s">
        <v>100</v>
      </c>
      <c r="R9" s="119" t="s">
        <v>100</v>
      </c>
      <c r="S9" s="119" t="s">
        <v>100</v>
      </c>
      <c r="T9" s="119" t="s">
        <v>100</v>
      </c>
      <c r="U9" s="119" t="s">
        <v>100</v>
      </c>
      <c r="V9" s="119"/>
      <c r="W9" s="119" t="s">
        <v>100</v>
      </c>
      <c r="X9" s="119" t="s">
        <v>100</v>
      </c>
    </row>
    <row r="10" ht="21" customHeight="1" spans="1:24">
      <c r="A10" s="48"/>
      <c r="B10" s="46"/>
      <c r="C10" s="46"/>
      <c r="D10" s="46"/>
      <c r="E10" s="117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</row>
    <row r="11" ht="21" customHeight="1" spans="1:24">
      <c r="A11" s="49"/>
      <c r="B11" s="46"/>
      <c r="C11" s="46"/>
      <c r="D11" s="46"/>
      <c r="E11" s="117"/>
      <c r="F11" s="118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</row>
    <row r="12" ht="21" customHeight="1" spans="1:24">
      <c r="A12" s="49"/>
      <c r="B12" s="46"/>
      <c r="C12" s="46"/>
      <c r="D12" s="46"/>
      <c r="E12" s="117"/>
      <c r="F12" s="118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</row>
    <row r="13" ht="21" customHeight="1" spans="1:24">
      <c r="A13" s="48"/>
      <c r="B13" s="46"/>
      <c r="C13" s="46"/>
      <c r="D13" s="46"/>
      <c r="E13" s="117"/>
      <c r="F13" s="118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</row>
    <row r="14" ht="21" customHeight="1" spans="1:24">
      <c r="A14" s="49"/>
      <c r="B14" s="46"/>
      <c r="C14" s="46"/>
      <c r="D14" s="46"/>
      <c r="E14" s="117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</row>
    <row r="15" ht="21" customHeight="1" spans="1:24">
      <c r="A15" s="49"/>
      <c r="B15" s="46"/>
      <c r="C15" s="46"/>
      <c r="D15" s="46"/>
      <c r="E15" s="117"/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</row>
    <row r="16" ht="21" customHeight="1" spans="1:24">
      <c r="A16" s="48"/>
      <c r="B16" s="46"/>
      <c r="C16" s="46"/>
      <c r="D16" s="46"/>
      <c r="E16" s="117"/>
      <c r="F16" s="118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</row>
    <row r="17" ht="21" customHeight="1" spans="1:24">
      <c r="A17" s="49"/>
      <c r="B17" s="46"/>
      <c r="C17" s="46"/>
      <c r="D17" s="46"/>
      <c r="E17" s="117"/>
      <c r="F17" s="118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</row>
    <row r="18" ht="21" customHeight="1" spans="1:24">
      <c r="A18" s="49"/>
      <c r="B18" s="46"/>
      <c r="C18" s="46"/>
      <c r="D18" s="46"/>
      <c r="E18" s="117"/>
      <c r="F18" s="118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</row>
    <row r="19" ht="21" customHeight="1" spans="1:24">
      <c r="A19" s="46"/>
      <c r="B19" s="46"/>
      <c r="C19" s="46"/>
      <c r="D19" s="46"/>
      <c r="E19" s="117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</row>
    <row r="20" ht="21" customHeight="1" spans="1:24">
      <c r="A20" s="46"/>
      <c r="B20" s="46"/>
      <c r="C20" s="46"/>
      <c r="D20" s="46"/>
      <c r="E20" s="117"/>
      <c r="F20" s="118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</row>
    <row r="21" ht="21" customHeight="1" spans="1:24">
      <c r="A21" s="46"/>
      <c r="B21" s="46"/>
      <c r="C21" s="46"/>
      <c r="D21" s="46"/>
      <c r="E21" s="117"/>
      <c r="F21" s="118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</row>
    <row r="22" ht="21" customHeight="1" spans="1:24">
      <c r="A22" s="120" t="s">
        <v>152</v>
      </c>
      <c r="B22" s="121"/>
      <c r="C22" s="121"/>
      <c r="D22" s="121"/>
      <c r="E22" s="122"/>
      <c r="F22" s="123" t="s">
        <v>100</v>
      </c>
      <c r="G22" s="124" t="s">
        <v>100</v>
      </c>
      <c r="H22" s="124" t="s">
        <v>100</v>
      </c>
      <c r="I22" s="124" t="s">
        <v>100</v>
      </c>
      <c r="J22" s="124" t="s">
        <v>100</v>
      </c>
      <c r="K22" s="124" t="s">
        <v>100</v>
      </c>
      <c r="L22" s="124" t="s">
        <v>100</v>
      </c>
      <c r="M22" s="124"/>
      <c r="N22" s="124" t="s">
        <v>100</v>
      </c>
      <c r="O22" s="124" t="s">
        <v>100</v>
      </c>
      <c r="P22" s="124" t="s">
        <v>100</v>
      </c>
      <c r="Q22" s="124" t="s">
        <v>100</v>
      </c>
      <c r="R22" s="124" t="s">
        <v>100</v>
      </c>
      <c r="S22" s="124" t="s">
        <v>100</v>
      </c>
      <c r="T22" s="124" t="s">
        <v>100</v>
      </c>
      <c r="U22" s="124" t="s">
        <v>100</v>
      </c>
      <c r="V22" s="124"/>
      <c r="W22" s="124" t="s">
        <v>100</v>
      </c>
      <c r="X22" s="124" t="s">
        <v>100</v>
      </c>
    </row>
    <row r="23" ht="24.75" customHeight="1" spans="1:1">
      <c r="A23" s="24" t="s">
        <v>217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22:E2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2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3" sqref="D13"/>
    </sheetView>
  </sheetViews>
  <sheetFormatPr defaultColWidth="8.71428571428571" defaultRowHeight="14.25" customHeight="1"/>
  <cols>
    <col min="1" max="1" width="29.5714285714286" style="91" customWidth="1"/>
    <col min="2" max="6" width="20.7142857142857" style="91" customWidth="1"/>
    <col min="7" max="10" width="10.1428571428571" style="25" customWidth="1"/>
    <col min="11" max="11" width="10.1428571428571" style="55" customWidth="1"/>
    <col min="12" max="22" width="10.1428571428571" style="25" customWidth="1"/>
    <col min="23" max="23" width="10.1428571428571" style="55" customWidth="1"/>
    <col min="24" max="24" width="10.1428571428571" style="25" customWidth="1"/>
    <col min="25" max="16384" width="8.71428571428571" style="55"/>
  </cols>
  <sheetData>
    <row r="1" s="53" customFormat="1" ht="13.5" customHeight="1" spans="1:24">
      <c r="A1" s="65"/>
      <c r="B1" s="65"/>
      <c r="C1" s="65"/>
      <c r="D1" s="65"/>
      <c r="E1" s="65"/>
      <c r="F1" s="65"/>
      <c r="G1" s="92"/>
      <c r="H1" s="92"/>
      <c r="I1" s="92"/>
      <c r="J1" s="92"/>
      <c r="K1" s="105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12"/>
      <c r="X1" s="112"/>
    </row>
    <row r="2" s="90" customFormat="1" ht="45" customHeight="1" spans="1:24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="54" customFormat="1" ht="26.1" customHeight="1" spans="1:24">
      <c r="A3" s="94" t="str">
        <f>"部门名称："&amp;封面!$A$2</f>
        <v>部门名称：中国共产党鹤庆县委员会机构编制委员会办公室</v>
      </c>
      <c r="B3" s="95"/>
      <c r="C3" s="95"/>
      <c r="D3" s="95"/>
      <c r="E3" s="95"/>
      <c r="F3" s="95"/>
      <c r="G3" s="70"/>
      <c r="H3" s="70"/>
      <c r="I3" s="70"/>
      <c r="J3" s="70"/>
      <c r="K3" s="107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113" t="s">
        <v>21</v>
      </c>
      <c r="X3" s="113"/>
    </row>
    <row r="4" ht="15.75" customHeight="1" spans="1:24">
      <c r="A4" s="60" t="s">
        <v>324</v>
      </c>
      <c r="B4" s="60" t="s">
        <v>344</v>
      </c>
      <c r="C4" s="60" t="s">
        <v>345</v>
      </c>
      <c r="D4" s="60" t="s">
        <v>346</v>
      </c>
      <c r="E4" s="60" t="s">
        <v>347</v>
      </c>
      <c r="F4" s="60" t="s">
        <v>348</v>
      </c>
      <c r="G4" s="96" t="s">
        <v>79</v>
      </c>
      <c r="H4" s="97" t="s">
        <v>80</v>
      </c>
      <c r="I4" s="108"/>
      <c r="J4" s="108"/>
      <c r="K4" s="108"/>
      <c r="L4" s="108"/>
      <c r="M4" s="108"/>
      <c r="N4" s="108"/>
      <c r="O4" s="108"/>
      <c r="P4" s="108"/>
      <c r="Q4" s="108"/>
      <c r="R4" s="114"/>
      <c r="S4" s="97" t="s">
        <v>67</v>
      </c>
      <c r="T4" s="108"/>
      <c r="U4" s="108"/>
      <c r="V4" s="108"/>
      <c r="W4" s="108"/>
      <c r="X4" s="114"/>
    </row>
    <row r="5" ht="17.25" customHeight="1" spans="1:24">
      <c r="A5" s="60"/>
      <c r="B5" s="60"/>
      <c r="C5" s="60"/>
      <c r="D5" s="60"/>
      <c r="E5" s="60"/>
      <c r="F5" s="60"/>
      <c r="G5" s="98"/>
      <c r="H5" s="96" t="s">
        <v>81</v>
      </c>
      <c r="I5" s="109" t="s">
        <v>82</v>
      </c>
      <c r="J5" s="60" t="s">
        <v>83</v>
      </c>
      <c r="K5" s="60" t="s">
        <v>84</v>
      </c>
      <c r="L5" s="60" t="s">
        <v>85</v>
      </c>
      <c r="M5" s="60" t="s">
        <v>86</v>
      </c>
      <c r="N5" s="60"/>
      <c r="O5" s="60"/>
      <c r="P5" s="60"/>
      <c r="Q5" s="60"/>
      <c r="R5" s="60"/>
      <c r="S5" s="96" t="s">
        <v>81</v>
      </c>
      <c r="T5" s="96" t="s">
        <v>82</v>
      </c>
      <c r="U5" s="96" t="s">
        <v>83</v>
      </c>
      <c r="V5" s="96" t="s">
        <v>84</v>
      </c>
      <c r="W5" s="96" t="s">
        <v>85</v>
      </c>
      <c r="X5" s="96" t="s">
        <v>86</v>
      </c>
    </row>
    <row r="6" ht="30" customHeight="1" spans="1:24">
      <c r="A6" s="60"/>
      <c r="B6" s="60"/>
      <c r="C6" s="60"/>
      <c r="D6" s="60"/>
      <c r="E6" s="60"/>
      <c r="F6" s="60"/>
      <c r="G6" s="99"/>
      <c r="H6" s="99"/>
      <c r="I6" s="110"/>
      <c r="J6" s="60"/>
      <c r="K6" s="60"/>
      <c r="L6" s="60"/>
      <c r="M6" s="60" t="s">
        <v>81</v>
      </c>
      <c r="N6" s="60" t="s">
        <v>87</v>
      </c>
      <c r="O6" s="60" t="s">
        <v>88</v>
      </c>
      <c r="P6" s="60" t="s">
        <v>89</v>
      </c>
      <c r="Q6" s="60" t="s">
        <v>90</v>
      </c>
      <c r="R6" s="60" t="s">
        <v>91</v>
      </c>
      <c r="S6" s="99"/>
      <c r="T6" s="99"/>
      <c r="U6" s="99"/>
      <c r="V6" s="99"/>
      <c r="W6" s="99"/>
      <c r="X6" s="99"/>
    </row>
    <row r="7" ht="15" customHeight="1" spans="1:24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 t="s">
        <v>341</v>
      </c>
      <c r="H7" s="100" t="s">
        <v>342</v>
      </c>
      <c r="I7" s="100">
        <v>9</v>
      </c>
      <c r="J7" s="100">
        <v>10</v>
      </c>
      <c r="K7" s="100">
        <v>11</v>
      </c>
      <c r="L7" s="100">
        <v>12</v>
      </c>
      <c r="M7" s="100" t="s">
        <v>343</v>
      </c>
      <c r="N7" s="100">
        <v>14</v>
      </c>
      <c r="O7" s="100">
        <v>15</v>
      </c>
      <c r="P7" s="100">
        <v>16</v>
      </c>
      <c r="Q7" s="100">
        <v>17</v>
      </c>
      <c r="R7" s="100">
        <v>18</v>
      </c>
      <c r="S7" s="100" t="s">
        <v>242</v>
      </c>
      <c r="T7" s="100">
        <v>20</v>
      </c>
      <c r="U7" s="100">
        <v>21</v>
      </c>
      <c r="V7" s="100">
        <v>22</v>
      </c>
      <c r="W7" s="100">
        <v>23</v>
      </c>
      <c r="X7" s="100">
        <v>24</v>
      </c>
    </row>
    <row r="8" ht="22.5" customHeight="1" spans="1:24">
      <c r="A8" s="42" t="s">
        <v>216</v>
      </c>
      <c r="B8" s="101"/>
      <c r="C8" s="101"/>
      <c r="D8" s="101"/>
      <c r="E8" s="101"/>
      <c r="F8" s="101"/>
      <c r="G8" s="102" t="s">
        <v>100</v>
      </c>
      <c r="H8" s="102" t="s">
        <v>100</v>
      </c>
      <c r="I8" s="102" t="s">
        <v>100</v>
      </c>
      <c r="J8" s="102" t="s">
        <v>100</v>
      </c>
      <c r="K8" s="102" t="s">
        <v>100</v>
      </c>
      <c r="L8" s="102" t="s">
        <v>100</v>
      </c>
      <c r="M8" s="102" t="s">
        <v>100</v>
      </c>
      <c r="N8" s="102" t="s">
        <v>100</v>
      </c>
      <c r="O8" s="102"/>
      <c r="P8" s="102"/>
      <c r="Q8" s="102"/>
      <c r="R8" s="102"/>
      <c r="S8" s="102"/>
      <c r="T8" s="102"/>
      <c r="U8" s="102"/>
      <c r="V8" s="102"/>
      <c r="W8" s="102" t="s">
        <v>100</v>
      </c>
      <c r="X8" s="102" t="s">
        <v>100</v>
      </c>
    </row>
    <row r="9" ht="22.5" customHeight="1" spans="1:24">
      <c r="A9" s="46"/>
      <c r="B9" s="101"/>
      <c r="C9" s="101"/>
      <c r="D9" s="101"/>
      <c r="E9" s="101"/>
      <c r="F9" s="101"/>
      <c r="G9" s="102" t="s">
        <v>100</v>
      </c>
      <c r="H9" s="102" t="s">
        <v>100</v>
      </c>
      <c r="I9" s="102" t="s">
        <v>100</v>
      </c>
      <c r="J9" s="102" t="s">
        <v>100</v>
      </c>
      <c r="K9" s="102" t="s">
        <v>100</v>
      </c>
      <c r="L9" s="102" t="s">
        <v>100</v>
      </c>
      <c r="M9" s="102" t="s">
        <v>100</v>
      </c>
      <c r="N9" s="102" t="s">
        <v>100</v>
      </c>
      <c r="O9" s="102"/>
      <c r="P9" s="102"/>
      <c r="Q9" s="102"/>
      <c r="R9" s="102"/>
      <c r="S9" s="102"/>
      <c r="T9" s="102"/>
      <c r="U9" s="102"/>
      <c r="V9" s="102"/>
      <c r="W9" s="102" t="s">
        <v>100</v>
      </c>
      <c r="X9" s="102" t="s">
        <v>100</v>
      </c>
    </row>
    <row r="10" ht="22.5" customHeight="1" spans="1:24">
      <c r="A10" s="48"/>
      <c r="B10" s="101"/>
      <c r="C10" s="101"/>
      <c r="D10" s="101"/>
      <c r="E10" s="101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ht="22.5" customHeight="1" spans="1:24">
      <c r="A11" s="49"/>
      <c r="B11" s="101"/>
      <c r="C11" s="101"/>
      <c r="D11" s="101"/>
      <c r="E11" s="101"/>
      <c r="F11" s="101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</row>
    <row r="12" ht="22.5" customHeight="1" spans="1:24">
      <c r="A12" s="49"/>
      <c r="B12" s="101"/>
      <c r="C12" s="101"/>
      <c r="D12" s="101"/>
      <c r="E12" s="101"/>
      <c r="F12" s="10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</row>
    <row r="13" ht="22.5" customHeight="1" spans="1:24">
      <c r="A13" s="48"/>
      <c r="B13" s="101"/>
      <c r="C13" s="101"/>
      <c r="D13" s="101"/>
      <c r="E13" s="101"/>
      <c r="F13" s="101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</row>
    <row r="14" ht="22.5" customHeight="1" spans="1:24">
      <c r="A14" s="49"/>
      <c r="B14" s="101"/>
      <c r="C14" s="101"/>
      <c r="D14" s="101"/>
      <c r="E14" s="101"/>
      <c r="F14" s="10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</row>
    <row r="15" ht="22.5" customHeight="1" spans="1:24">
      <c r="A15" s="49"/>
      <c r="B15" s="101"/>
      <c r="C15" s="101"/>
      <c r="D15" s="101"/>
      <c r="E15" s="101"/>
      <c r="F15" s="101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ht="22.5" customHeight="1" spans="1:24">
      <c r="A16" s="48"/>
      <c r="B16" s="101"/>
      <c r="C16" s="101"/>
      <c r="D16" s="101"/>
      <c r="E16" s="101"/>
      <c r="F16" s="101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ht="22.5" customHeight="1" spans="1:24">
      <c r="A17" s="49"/>
      <c r="B17" s="101"/>
      <c r="C17" s="101"/>
      <c r="D17" s="101"/>
      <c r="E17" s="101"/>
      <c r="F17" s="101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ht="22.5" customHeight="1" spans="1:24">
      <c r="A18" s="49"/>
      <c r="B18" s="101"/>
      <c r="C18" s="101"/>
      <c r="D18" s="101"/>
      <c r="E18" s="101"/>
      <c r="F18" s="101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ht="22.5" customHeight="1" spans="1:24">
      <c r="A19" s="101"/>
      <c r="B19" s="101"/>
      <c r="C19" s="101"/>
      <c r="D19" s="101"/>
      <c r="E19" s="101"/>
      <c r="F19" s="101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ht="22.5" customHeight="1" spans="1:24">
      <c r="A20" s="101"/>
      <c r="B20" s="46"/>
      <c r="C20" s="46"/>
      <c r="D20" s="46"/>
      <c r="E20" s="46"/>
      <c r="F20" s="46"/>
      <c r="G20" s="102" t="s">
        <v>100</v>
      </c>
      <c r="H20" s="102" t="s">
        <v>100</v>
      </c>
      <c r="I20" s="102" t="s">
        <v>100</v>
      </c>
      <c r="J20" s="102" t="s">
        <v>100</v>
      </c>
      <c r="K20" s="102" t="s">
        <v>100</v>
      </c>
      <c r="L20" s="102" t="s">
        <v>100</v>
      </c>
      <c r="M20" s="102" t="s">
        <v>100</v>
      </c>
      <c r="N20" s="102" t="s">
        <v>100</v>
      </c>
      <c r="O20" s="102"/>
      <c r="P20" s="102"/>
      <c r="Q20" s="102"/>
      <c r="R20" s="102"/>
      <c r="S20" s="102"/>
      <c r="T20" s="102"/>
      <c r="U20" s="102"/>
      <c r="V20" s="102"/>
      <c r="W20" s="102" t="s">
        <v>100</v>
      </c>
      <c r="X20" s="102" t="s">
        <v>100</v>
      </c>
    </row>
    <row r="21" ht="22.5" customHeight="1" spans="1:24">
      <c r="A21" s="103" t="s">
        <v>152</v>
      </c>
      <c r="B21" s="103"/>
      <c r="C21" s="103"/>
      <c r="D21" s="103"/>
      <c r="E21" s="103"/>
      <c r="F21" s="103"/>
      <c r="G21" s="104"/>
      <c r="H21" s="104"/>
      <c r="I21" s="104"/>
      <c r="J21" s="104"/>
      <c r="K21" s="111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11"/>
      <c r="X21" s="104"/>
    </row>
    <row r="22" ht="22.5" customHeight="1" spans="1:1">
      <c r="A22" s="24" t="s">
        <v>217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21:F2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P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14" sqref="D14"/>
    </sheetView>
  </sheetViews>
  <sheetFormatPr defaultColWidth="9.14285714285714" defaultRowHeight="14.25" customHeight="1"/>
  <cols>
    <col min="1" max="1" width="37.7142857142857" style="25" customWidth="1"/>
    <col min="2" max="2" width="29.2857142857143" style="25" customWidth="1"/>
    <col min="3" max="6" width="13.4285714285714" style="25" customWidth="1"/>
    <col min="7" max="7" width="11.2857142857143" style="25" customWidth="1"/>
    <col min="8" max="16" width="10.2857142857143" style="25" customWidth="1"/>
    <col min="17" max="16384" width="9.14285714285714" style="55"/>
  </cols>
  <sheetData>
    <row r="1" s="53" customFormat="1" ht="13.5" customHeight="1" spans="1:16">
      <c r="A1" s="65"/>
      <c r="B1" s="65"/>
      <c r="C1" s="65"/>
      <c r="D1" s="65"/>
      <c r="E1" s="66"/>
      <c r="F1" s="66"/>
      <c r="G1" s="66"/>
      <c r="H1" s="67"/>
      <c r="I1" s="67"/>
      <c r="J1" s="67"/>
      <c r="K1" s="67"/>
      <c r="L1" s="67"/>
      <c r="M1" s="67"/>
      <c r="N1" s="67"/>
      <c r="O1" s="67"/>
      <c r="P1" s="67"/>
    </row>
    <row r="2" s="53" customFormat="1" ht="35.1" customHeight="1" spans="1:16">
      <c r="A2" s="68" t="s">
        <v>16</v>
      </c>
      <c r="B2" s="6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="54" customFormat="1" ht="24" customHeight="1" spans="1:16">
      <c r="A3" s="69" t="str">
        <f>"部门名称："&amp;封面!$A$2</f>
        <v>部门名称：中国共产党鹤庆县委员会机构编制委员会办公室</v>
      </c>
      <c r="B3" s="69"/>
      <c r="C3" s="70"/>
      <c r="D3" s="70"/>
      <c r="E3" s="70"/>
      <c r="F3" s="71"/>
      <c r="G3" s="71"/>
      <c r="H3" s="72"/>
      <c r="I3" s="72"/>
      <c r="J3" s="72"/>
      <c r="K3" s="72"/>
      <c r="L3" s="72"/>
      <c r="M3" s="88"/>
      <c r="N3" s="88"/>
      <c r="O3" s="89" t="s">
        <v>21</v>
      </c>
      <c r="P3" s="89"/>
    </row>
    <row r="4" ht="19.5" customHeight="1" spans="1:16">
      <c r="A4" s="61" t="s">
        <v>324</v>
      </c>
      <c r="B4" s="73" t="s">
        <v>190</v>
      </c>
      <c r="C4" s="61" t="s">
        <v>349</v>
      </c>
      <c r="D4" s="61"/>
      <c r="E4" s="61"/>
      <c r="F4" s="61"/>
      <c r="G4" s="74" t="s">
        <v>350</v>
      </c>
      <c r="H4" s="75"/>
      <c r="I4" s="75"/>
      <c r="J4" s="75"/>
      <c r="K4" s="75"/>
      <c r="L4" s="75"/>
      <c r="M4" s="75"/>
      <c r="N4" s="75"/>
      <c r="O4" s="75"/>
      <c r="P4" s="75"/>
    </row>
    <row r="5" ht="40.5" customHeight="1" spans="1:16">
      <c r="A5" s="61"/>
      <c r="B5" s="76"/>
      <c r="C5" s="61" t="s">
        <v>79</v>
      </c>
      <c r="D5" s="60" t="s">
        <v>82</v>
      </c>
      <c r="E5" s="60" t="s">
        <v>83</v>
      </c>
      <c r="F5" s="60" t="s">
        <v>84</v>
      </c>
      <c r="G5" s="60" t="s">
        <v>79</v>
      </c>
      <c r="H5" s="77" t="s">
        <v>351</v>
      </c>
      <c r="I5" s="77" t="s">
        <v>352</v>
      </c>
      <c r="J5" s="77" t="s">
        <v>353</v>
      </c>
      <c r="K5" s="77" t="s">
        <v>354</v>
      </c>
      <c r="L5" s="77" t="s">
        <v>355</v>
      </c>
      <c r="M5" s="77" t="s">
        <v>356</v>
      </c>
      <c r="N5" s="77" t="s">
        <v>357</v>
      </c>
      <c r="O5" s="77" t="s">
        <v>358</v>
      </c>
      <c r="P5" s="77" t="s">
        <v>359</v>
      </c>
    </row>
    <row r="6" ht="19.5" customHeight="1" spans="1:16">
      <c r="A6" s="78">
        <v>1</v>
      </c>
      <c r="B6" s="78">
        <v>2</v>
      </c>
      <c r="C6" s="78" t="s">
        <v>360</v>
      </c>
      <c r="D6" s="79">
        <v>4</v>
      </c>
      <c r="E6" s="78">
        <v>5</v>
      </c>
      <c r="F6" s="78">
        <v>6</v>
      </c>
      <c r="G6" s="80" t="s">
        <v>361</v>
      </c>
      <c r="H6" s="79">
        <v>8</v>
      </c>
      <c r="I6" s="79">
        <v>9</v>
      </c>
      <c r="J6" s="79">
        <v>10</v>
      </c>
      <c r="K6" s="79">
        <v>11</v>
      </c>
      <c r="L6" s="79">
        <v>12</v>
      </c>
      <c r="M6" s="79">
        <v>13</v>
      </c>
      <c r="N6" s="79">
        <v>14</v>
      </c>
      <c r="O6" s="79">
        <v>15</v>
      </c>
      <c r="P6" s="79">
        <v>16</v>
      </c>
    </row>
    <row r="7" s="55" customFormat="1" ht="19.5" customHeight="1" spans="1:16">
      <c r="A7" s="15" t="s">
        <v>216</v>
      </c>
      <c r="B7" s="81"/>
      <c r="C7" s="82" t="s">
        <v>100</v>
      </c>
      <c r="D7" s="82" t="s">
        <v>100</v>
      </c>
      <c r="E7" s="83" t="s">
        <v>100</v>
      </c>
      <c r="F7" s="83" t="s">
        <v>100</v>
      </c>
      <c r="G7" s="83"/>
      <c r="H7" s="82" t="s">
        <v>100</v>
      </c>
      <c r="I7" s="82" t="s">
        <v>100</v>
      </c>
      <c r="J7" s="82" t="s">
        <v>100</v>
      </c>
      <c r="K7" s="82" t="s">
        <v>100</v>
      </c>
      <c r="L7" s="82" t="s">
        <v>100</v>
      </c>
      <c r="M7" s="82" t="s">
        <v>100</v>
      </c>
      <c r="N7" s="82" t="s">
        <v>100</v>
      </c>
      <c r="O7" s="82" t="s">
        <v>100</v>
      </c>
      <c r="P7" s="82" t="s">
        <v>100</v>
      </c>
    </row>
    <row r="8" s="55" customFormat="1" ht="19.5" customHeight="1" spans="1:16">
      <c r="A8" s="84"/>
      <c r="B8" s="85"/>
      <c r="C8" s="86"/>
      <c r="D8" s="86"/>
      <c r="E8" s="87"/>
      <c r="F8" s="87"/>
      <c r="G8" s="87"/>
      <c r="H8" s="86"/>
      <c r="I8" s="86"/>
      <c r="J8" s="86"/>
      <c r="K8" s="86"/>
      <c r="L8" s="86"/>
      <c r="M8" s="86"/>
      <c r="N8" s="86"/>
      <c r="O8" s="86"/>
      <c r="P8" s="86"/>
    </row>
    <row r="9" s="55" customFormat="1" ht="20.25" customHeight="1" spans="1:16">
      <c r="A9" s="24" t="s">
        <v>217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E14" sqref="E14"/>
    </sheetView>
  </sheetViews>
  <sheetFormatPr defaultColWidth="9.14285714285714" defaultRowHeight="12" outlineLevelRow="7"/>
  <cols>
    <col min="1" max="1" width="28.1428571428571" style="24" customWidth="1"/>
    <col min="2" max="2" width="17.7142857142857" style="24" customWidth="1"/>
    <col min="3" max="3" width="29" style="24" customWidth="1"/>
    <col min="4" max="6" width="17.7142857142857" style="24" customWidth="1"/>
    <col min="7" max="7" width="17.7142857142857" style="55" customWidth="1"/>
    <col min="8" max="8" width="17.7142857142857" style="24" customWidth="1"/>
    <col min="9" max="10" width="17.7142857142857" style="55" customWidth="1"/>
    <col min="11" max="11" width="17.7142857142857" style="24" customWidth="1"/>
    <col min="12" max="16384" width="9.14285714285714" style="55"/>
  </cols>
  <sheetData>
    <row r="1" s="53" customFormat="1" customHeight="1" spans="1:11">
      <c r="A1" s="56"/>
      <c r="B1" s="56"/>
      <c r="C1" s="56"/>
      <c r="D1" s="56"/>
      <c r="E1" s="56"/>
      <c r="F1" s="56"/>
      <c r="H1" s="56"/>
      <c r="K1" s="64"/>
    </row>
    <row r="2" s="53" customFormat="1" ht="36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4" customFormat="1" ht="24" customHeight="1" spans="1:11">
      <c r="A3" s="58" t="str">
        <f>"部门名称："&amp;封面!$A$2</f>
        <v>部门名称：中国共产党鹤庆县委员会机构编制委员会办公室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324</v>
      </c>
      <c r="B4" s="60" t="s">
        <v>219</v>
      </c>
      <c r="C4" s="60" t="s">
        <v>325</v>
      </c>
      <c r="D4" s="60" t="s">
        <v>326</v>
      </c>
      <c r="E4" s="60" t="s">
        <v>327</v>
      </c>
      <c r="F4" s="60" t="s">
        <v>328</v>
      </c>
      <c r="G4" s="61" t="s">
        <v>329</v>
      </c>
      <c r="H4" s="60" t="s">
        <v>330</v>
      </c>
      <c r="I4" s="61" t="s">
        <v>331</v>
      </c>
      <c r="J4" s="61" t="s">
        <v>332</v>
      </c>
      <c r="K4" s="60" t="s">
        <v>333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15" t="s">
        <v>216</v>
      </c>
      <c r="B6" s="19"/>
      <c r="C6" s="19"/>
      <c r="D6" s="19"/>
      <c r="E6" s="19"/>
      <c r="F6" s="19"/>
      <c r="G6" s="62"/>
      <c r="H6" s="19"/>
      <c r="I6" s="62"/>
      <c r="J6" s="62"/>
      <c r="K6" s="19"/>
    </row>
    <row r="7" ht="30" customHeight="1" spans="1:11">
      <c r="A7" s="63"/>
      <c r="B7" s="63"/>
      <c r="C7" s="19"/>
      <c r="D7" s="19"/>
      <c r="E7" s="19"/>
      <c r="F7" s="19"/>
      <c r="G7" s="62"/>
      <c r="H7" s="19"/>
      <c r="I7" s="62"/>
      <c r="J7" s="62"/>
      <c r="K7" s="19"/>
    </row>
    <row r="8" ht="17.25" customHeight="1" spans="1:3">
      <c r="A8" s="24" t="s">
        <v>217</v>
      </c>
      <c r="C8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6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10" sqref="A10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4" customFormat="1" spans="8:8">
      <c r="H1" s="35"/>
    </row>
    <row r="2" s="34" customFormat="1" ht="27" spans="1:8">
      <c r="A2" s="36" t="s">
        <v>18</v>
      </c>
      <c r="B2" s="36"/>
      <c r="C2" s="36"/>
      <c r="D2" s="36"/>
      <c r="E2" s="36"/>
      <c r="F2" s="36"/>
      <c r="G2" s="36"/>
      <c r="H2" s="36"/>
    </row>
    <row r="3" s="34" customFormat="1" ht="24" customHeight="1" spans="1:8">
      <c r="A3" s="37" t="str">
        <f>"部门名称："&amp;封面!$A$2</f>
        <v>部门名称：中国共产党鹤庆县委员会机构编制委员会办公室</v>
      </c>
      <c r="B3" s="37"/>
      <c r="G3" s="38" t="s">
        <v>21</v>
      </c>
      <c r="H3" s="38"/>
    </row>
    <row r="4" ht="18" customHeight="1" spans="1:8">
      <c r="A4" s="39" t="s">
        <v>218</v>
      </c>
      <c r="B4" s="39" t="s">
        <v>362</v>
      </c>
      <c r="C4" s="39" t="s">
        <v>363</v>
      </c>
      <c r="D4" s="39" t="s">
        <v>364</v>
      </c>
      <c r="E4" s="39" t="s">
        <v>365</v>
      </c>
      <c r="F4" s="39" t="s">
        <v>366</v>
      </c>
      <c r="G4" s="39"/>
      <c r="H4" s="39"/>
    </row>
    <row r="5" ht="18" customHeight="1" spans="1:8">
      <c r="A5" s="39"/>
      <c r="B5" s="39"/>
      <c r="C5" s="39"/>
      <c r="D5" s="39"/>
      <c r="E5" s="39"/>
      <c r="F5" s="40" t="s">
        <v>339</v>
      </c>
      <c r="G5" s="40" t="s">
        <v>367</v>
      </c>
      <c r="H5" s="40" t="s">
        <v>368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0" customHeight="1" spans="1:8">
      <c r="A7" s="42" t="s">
        <v>216</v>
      </c>
      <c r="B7" s="43"/>
      <c r="C7" s="43"/>
      <c r="D7" s="43"/>
      <c r="E7" s="43"/>
      <c r="F7" s="44"/>
      <c r="G7" s="44"/>
      <c r="H7" s="45"/>
    </row>
    <row r="8" ht="30" customHeight="1" spans="1:8">
      <c r="A8" s="46"/>
      <c r="B8" s="47"/>
      <c r="C8" s="47"/>
      <c r="D8" s="47"/>
      <c r="E8" s="47"/>
      <c r="F8" s="44"/>
      <c r="G8" s="44"/>
      <c r="H8" s="45"/>
    </row>
    <row r="9" ht="30" customHeight="1" spans="1:8">
      <c r="A9" s="48"/>
      <c r="B9" s="47"/>
      <c r="C9" s="47"/>
      <c r="D9" s="47"/>
      <c r="E9" s="47"/>
      <c r="F9" s="44"/>
      <c r="G9" s="44"/>
      <c r="H9" s="45"/>
    </row>
    <row r="10" ht="30" customHeight="1" spans="1:8">
      <c r="A10" s="49"/>
      <c r="B10" s="49"/>
      <c r="C10" s="47"/>
      <c r="D10" s="47"/>
      <c r="E10" s="47"/>
      <c r="F10" s="44"/>
      <c r="G10" s="44"/>
      <c r="H10" s="45"/>
    </row>
    <row r="11" ht="30" customHeight="1" spans="1:8">
      <c r="A11" s="49"/>
      <c r="B11" s="49"/>
      <c r="C11" s="47"/>
      <c r="D11" s="47"/>
      <c r="E11" s="47"/>
      <c r="F11" s="44"/>
      <c r="G11" s="44"/>
      <c r="H11" s="45"/>
    </row>
    <row r="12" ht="30" customHeight="1" spans="1:8">
      <c r="A12" s="48"/>
      <c r="B12" s="47"/>
      <c r="C12" s="47"/>
      <c r="D12" s="47"/>
      <c r="E12" s="47"/>
      <c r="F12" s="44"/>
      <c r="G12" s="44"/>
      <c r="H12" s="45"/>
    </row>
    <row r="13" ht="30" customHeight="1" spans="1:8">
      <c r="A13" s="49"/>
      <c r="B13" s="49"/>
      <c r="C13" s="47"/>
      <c r="D13" s="47"/>
      <c r="E13" s="47"/>
      <c r="F13" s="44"/>
      <c r="G13" s="44"/>
      <c r="H13" s="45"/>
    </row>
    <row r="14" ht="30" customHeight="1" spans="1:8">
      <c r="A14" s="49"/>
      <c r="B14" s="49"/>
      <c r="C14" s="47"/>
      <c r="D14" s="47"/>
      <c r="E14" s="47"/>
      <c r="F14" s="44"/>
      <c r="G14" s="44"/>
      <c r="H14" s="45"/>
    </row>
    <row r="15" ht="30" customHeight="1" spans="1:8">
      <c r="A15" s="50" t="s">
        <v>79</v>
      </c>
      <c r="B15" s="51"/>
      <c r="C15" s="51"/>
      <c r="D15" s="51"/>
      <c r="E15" s="51"/>
      <c r="F15" s="51"/>
      <c r="G15" s="52"/>
      <c r="H15" s="45"/>
    </row>
    <row r="16" ht="22.5" customHeight="1" spans="1:2">
      <c r="A16" s="24" t="s">
        <v>217</v>
      </c>
      <c r="B16" s="2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5:G15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H10" sqref="H10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"部门名称："&amp;封面!$A$2</f>
        <v>部门名称：中国共产党鹤庆县委员会机构编制委员会办公室</v>
      </c>
      <c r="B3" s="8"/>
      <c r="C3" s="8"/>
      <c r="D3" s="8"/>
      <c r="E3" s="8"/>
      <c r="F3" s="8"/>
      <c r="G3" s="8"/>
      <c r="H3" s="8"/>
      <c r="I3" s="8"/>
      <c r="J3" s="8"/>
      <c r="K3" s="10" t="s">
        <v>21</v>
      </c>
    </row>
    <row r="4" ht="35.25" customHeight="1" spans="1:11">
      <c r="A4" s="11" t="s">
        <v>315</v>
      </c>
      <c r="B4" s="11" t="s">
        <v>220</v>
      </c>
      <c r="C4" s="11" t="s">
        <v>316</v>
      </c>
      <c r="D4" s="12" t="s">
        <v>221</v>
      </c>
      <c r="E4" s="12" t="s">
        <v>222</v>
      </c>
      <c r="F4" s="12" t="s">
        <v>317</v>
      </c>
      <c r="G4" s="12" t="s">
        <v>318</v>
      </c>
      <c r="H4" s="13" t="s">
        <v>369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79</v>
      </c>
      <c r="I5" s="12" t="s">
        <v>82</v>
      </c>
      <c r="J5" s="12" t="s">
        <v>83</v>
      </c>
      <c r="K5" s="12" t="s">
        <v>84</v>
      </c>
    </row>
    <row r="6" ht="15.95" customHeight="1" spans="1:1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33">
        <v>10</v>
      </c>
      <c r="K6" s="33">
        <v>11</v>
      </c>
    </row>
    <row r="7" ht="35.25" customHeight="1" spans="1:11">
      <c r="A7" s="27" t="s">
        <v>216</v>
      </c>
      <c r="B7" s="28" t="s">
        <v>100</v>
      </c>
      <c r="C7" s="29"/>
      <c r="D7" s="29"/>
      <c r="E7" s="29"/>
      <c r="F7" s="29"/>
      <c r="G7" s="29"/>
      <c r="H7" s="30" t="s">
        <v>100</v>
      </c>
      <c r="I7" s="30" t="s">
        <v>100</v>
      </c>
      <c r="J7" s="30" t="s">
        <v>100</v>
      </c>
      <c r="K7" s="30"/>
    </row>
    <row r="8" ht="35.25" customHeight="1" spans="1:11">
      <c r="A8" s="29"/>
      <c r="B8" s="28"/>
      <c r="C8" s="29"/>
      <c r="D8" s="29"/>
      <c r="E8" s="29"/>
      <c r="F8" s="29"/>
      <c r="G8" s="29"/>
      <c r="H8" s="30"/>
      <c r="I8" s="30"/>
      <c r="J8" s="30"/>
      <c r="K8" s="30"/>
    </row>
    <row r="9" ht="35.25" customHeight="1" spans="1:11">
      <c r="A9" s="29"/>
      <c r="B9" s="28"/>
      <c r="C9" s="29"/>
      <c r="D9" s="29"/>
      <c r="E9" s="29"/>
      <c r="F9" s="29"/>
      <c r="G9" s="29"/>
      <c r="H9" s="30"/>
      <c r="I9" s="30"/>
      <c r="J9" s="30"/>
      <c r="K9" s="30"/>
    </row>
    <row r="10" ht="35.25" customHeight="1" spans="1:11">
      <c r="A10" s="29"/>
      <c r="B10" s="28"/>
      <c r="C10" s="29"/>
      <c r="D10" s="29"/>
      <c r="E10" s="29"/>
      <c r="F10" s="29"/>
      <c r="G10" s="29"/>
      <c r="H10" s="30"/>
      <c r="I10" s="30"/>
      <c r="J10" s="30"/>
      <c r="K10" s="30"/>
    </row>
    <row r="11" ht="35.25" customHeight="1" spans="1:11">
      <c r="A11" s="28" t="s">
        <v>100</v>
      </c>
      <c r="B11" s="28" t="s">
        <v>100</v>
      </c>
      <c r="C11" s="28" t="s">
        <v>100</v>
      </c>
      <c r="D11" s="28" t="s">
        <v>100</v>
      </c>
      <c r="E11" s="28" t="s">
        <v>100</v>
      </c>
      <c r="F11" s="28" t="s">
        <v>100</v>
      </c>
      <c r="G11" s="28" t="s">
        <v>100</v>
      </c>
      <c r="H11" s="23" t="s">
        <v>100</v>
      </c>
      <c r="I11" s="23" t="s">
        <v>100</v>
      </c>
      <c r="J11" s="23" t="s">
        <v>100</v>
      </c>
      <c r="K11" s="23"/>
    </row>
    <row r="12" ht="35.25" customHeight="1" spans="1:11">
      <c r="A12" s="31" t="s">
        <v>152</v>
      </c>
      <c r="B12" s="32"/>
      <c r="C12" s="32"/>
      <c r="D12" s="32"/>
      <c r="E12" s="32"/>
      <c r="F12" s="32"/>
      <c r="G12" s="32"/>
      <c r="H12" s="23" t="s">
        <v>100</v>
      </c>
      <c r="I12" s="23" t="s">
        <v>100</v>
      </c>
      <c r="J12" s="23" t="s">
        <v>100</v>
      </c>
      <c r="K12" s="23"/>
    </row>
    <row r="13" s="1" customFormat="1" ht="29.25" customHeight="1" spans="1:2">
      <c r="A13" s="24" t="s">
        <v>217</v>
      </c>
      <c r="B13" s="25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0"/>
  <sheetViews>
    <sheetView showGridLines="0" view="pageBreakPreview" zoomScaleNormal="100" workbookViewId="0">
      <selection activeCell="A10" sqref="A10"/>
    </sheetView>
  </sheetViews>
  <sheetFormatPr defaultColWidth="0" defaultRowHeight="15" zeroHeight="1"/>
  <cols>
    <col min="1" max="1" width="75.7142857142857" style="227" customWidth="1"/>
    <col min="2" max="16384" width="9.14285714285714" style="228" hidden="1"/>
  </cols>
  <sheetData>
    <row r="1" ht="41.25" customHeight="1" spans="1:1">
      <c r="A1" s="229" t="s">
        <v>2</v>
      </c>
    </row>
    <row r="2" ht="15.75" spans="1:1">
      <c r="A2" s="230"/>
    </row>
    <row r="3" ht="27" customHeight="1" spans="1:1">
      <c r="A3" s="231" t="s">
        <v>3</v>
      </c>
    </row>
    <row r="4" ht="27" customHeight="1" spans="1:1">
      <c r="A4" s="231" t="s">
        <v>4</v>
      </c>
    </row>
    <row r="5" ht="27" customHeight="1" spans="1:1">
      <c r="A5" s="231" t="s">
        <v>5</v>
      </c>
    </row>
    <row r="6" ht="27" customHeight="1" spans="1:1">
      <c r="A6" s="231" t="s">
        <v>6</v>
      </c>
    </row>
    <row r="7" ht="27" customHeight="1" spans="1:1">
      <c r="A7" s="231" t="s">
        <v>7</v>
      </c>
    </row>
    <row r="8" ht="27" customHeight="1" spans="1:1">
      <c r="A8" s="231" t="s">
        <v>8</v>
      </c>
    </row>
    <row r="9" ht="27" customHeight="1" spans="1:1">
      <c r="A9" s="231" t="s">
        <v>9</v>
      </c>
    </row>
    <row r="10" ht="27" customHeight="1" spans="1:1">
      <c r="A10" s="231" t="s">
        <v>10</v>
      </c>
    </row>
    <row r="11" ht="27" customHeight="1" spans="1:1">
      <c r="A11" s="231" t="s">
        <v>11</v>
      </c>
    </row>
    <row r="12" ht="27" customHeight="1" spans="1:1">
      <c r="A12" s="231" t="s">
        <v>12</v>
      </c>
    </row>
    <row r="13" ht="27" customHeight="1" spans="1:1">
      <c r="A13" s="231" t="s">
        <v>13</v>
      </c>
    </row>
    <row r="14" ht="27" customHeight="1" spans="1:1">
      <c r="A14" s="231" t="s">
        <v>14</v>
      </c>
    </row>
    <row r="15" ht="27" customHeight="1" spans="1:1">
      <c r="A15" s="231" t="s">
        <v>15</v>
      </c>
    </row>
    <row r="16" ht="27" customHeight="1" spans="1:1">
      <c r="A16" s="231" t="s">
        <v>16</v>
      </c>
    </row>
    <row r="17" ht="27" customHeight="1" spans="1:1">
      <c r="A17" s="231" t="s">
        <v>17</v>
      </c>
    </row>
    <row r="18" ht="27" customHeight="1" spans="1:1">
      <c r="A18" s="231" t="s">
        <v>18</v>
      </c>
    </row>
    <row r="19" ht="27" customHeight="1" spans="1:1">
      <c r="A19" s="231" t="s">
        <v>19</v>
      </c>
    </row>
    <row r="20" ht="27" customHeight="1" spans="1:1">
      <c r="A20" s="231" t="s">
        <v>20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6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10" sqref="A10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20</v>
      </c>
      <c r="B2" s="6"/>
      <c r="C2" s="6"/>
      <c r="D2" s="6"/>
      <c r="E2" s="6"/>
      <c r="F2" s="6"/>
      <c r="G2" s="6"/>
    </row>
    <row r="3" ht="24" customHeight="1" spans="1:7">
      <c r="A3" s="7" t="str">
        <f>"部门名称："&amp;封面!$A$2</f>
        <v>部门名称：中国共产党鹤庆县委员会机构编制委员会办公室</v>
      </c>
      <c r="B3" s="8"/>
      <c r="C3" s="8"/>
      <c r="D3" s="8"/>
      <c r="E3" s="9"/>
      <c r="F3" s="9"/>
      <c r="G3" s="10" t="s">
        <v>21</v>
      </c>
    </row>
    <row r="4" ht="31.5" customHeight="1" spans="1:7">
      <c r="A4" s="11" t="s">
        <v>218</v>
      </c>
      <c r="B4" s="11" t="s">
        <v>315</v>
      </c>
      <c r="C4" s="11" t="s">
        <v>220</v>
      </c>
      <c r="D4" s="12" t="s">
        <v>370</v>
      </c>
      <c r="E4" s="13" t="s">
        <v>82</v>
      </c>
      <c r="F4" s="13"/>
      <c r="G4" s="13"/>
    </row>
    <row r="5" ht="31.5" customHeight="1" spans="1:7">
      <c r="A5" s="11"/>
      <c r="B5" s="11"/>
      <c r="C5" s="11"/>
      <c r="D5" s="12"/>
      <c r="E5" s="13" t="s">
        <v>371</v>
      </c>
      <c r="F5" s="12" t="s">
        <v>372</v>
      </c>
      <c r="G5" s="12" t="s">
        <v>373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216</v>
      </c>
      <c r="B7" s="16"/>
      <c r="C7" s="16"/>
      <c r="D7" s="16"/>
      <c r="E7" s="17"/>
      <c r="F7" s="17"/>
      <c r="G7" s="18"/>
    </row>
    <row r="8" ht="31.5" customHeight="1" spans="1:7">
      <c r="A8" s="19"/>
      <c r="B8" s="16"/>
      <c r="C8" s="16"/>
      <c r="D8" s="16"/>
      <c r="E8" s="17"/>
      <c r="F8" s="17"/>
      <c r="G8" s="18"/>
    </row>
    <row r="9" ht="31.5" customHeight="1" spans="1:7">
      <c r="A9" s="20"/>
      <c r="B9" s="16"/>
      <c r="C9" s="16"/>
      <c r="D9" s="16"/>
      <c r="E9" s="17"/>
      <c r="F9" s="17"/>
      <c r="G9" s="18"/>
    </row>
    <row r="10" ht="31.5" customHeight="1" spans="1:7">
      <c r="A10" s="19"/>
      <c r="B10" s="19"/>
      <c r="C10" s="19"/>
      <c r="D10" s="16"/>
      <c r="E10" s="17"/>
      <c r="F10" s="17"/>
      <c r="G10" s="18"/>
    </row>
    <row r="11" ht="31.5" customHeight="1" spans="1:7">
      <c r="A11" s="19"/>
      <c r="B11" s="19"/>
      <c r="C11" s="19"/>
      <c r="D11" s="16"/>
      <c r="E11" s="17"/>
      <c r="F11" s="17"/>
      <c r="G11" s="18"/>
    </row>
    <row r="12" ht="31.5" customHeight="1" spans="1:7">
      <c r="A12" s="20"/>
      <c r="B12" s="16"/>
      <c r="C12" s="16"/>
      <c r="D12" s="16"/>
      <c r="E12" s="17"/>
      <c r="F12" s="17"/>
      <c r="G12" s="18"/>
    </row>
    <row r="13" ht="31.5" customHeight="1" spans="1:7">
      <c r="A13" s="19"/>
      <c r="B13" s="19"/>
      <c r="C13" s="19"/>
      <c r="D13" s="16"/>
      <c r="E13" s="17"/>
      <c r="F13" s="17"/>
      <c r="G13" s="18"/>
    </row>
    <row r="14" ht="31.5" customHeight="1" spans="1:7">
      <c r="A14" s="19"/>
      <c r="B14" s="19"/>
      <c r="C14" s="19"/>
      <c r="D14" s="16"/>
      <c r="E14" s="17"/>
      <c r="F14" s="17"/>
      <c r="G14" s="18"/>
    </row>
    <row r="15" ht="31.5" customHeight="1" spans="1:7">
      <c r="A15" s="21" t="s">
        <v>79</v>
      </c>
      <c r="B15" s="22" t="s">
        <v>100</v>
      </c>
      <c r="C15" s="22"/>
      <c r="D15" s="22"/>
      <c r="E15" s="23" t="s">
        <v>100</v>
      </c>
      <c r="F15" s="23" t="s">
        <v>100</v>
      </c>
      <c r="G15" s="23" t="s">
        <v>100</v>
      </c>
    </row>
    <row r="16" s="1" customFormat="1" ht="18" customHeight="1" spans="1:2">
      <c r="A16" s="24" t="s">
        <v>217</v>
      </c>
      <c r="B16" s="25"/>
    </row>
  </sheetData>
  <mergeCells count="7">
    <mergeCell ref="A2:G2"/>
    <mergeCell ref="E4:G4"/>
    <mergeCell ref="A15:D15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29" activePane="bottomRight" state="frozen"/>
      <selection/>
      <selection pane="topRight"/>
      <selection pane="bottomLeft"/>
      <selection pane="bottomRight" activeCell="D27" sqref="D27"/>
    </sheetView>
  </sheetViews>
  <sheetFormatPr defaultColWidth="0" defaultRowHeight="12" zeroHeight="1" outlineLevelCol="3"/>
  <cols>
    <col min="1" max="1" width="35.1428571428571" style="25" customWidth="1"/>
    <col min="2" max="2" width="20.7142857142857" style="25" customWidth="1"/>
    <col min="3" max="3" width="35.1428571428571" style="25" customWidth="1"/>
    <col min="4" max="4" width="20.7142857142857" style="25" customWidth="1"/>
    <col min="5" max="16384" width="8" style="55" hidden="1"/>
  </cols>
  <sheetData>
    <row r="1" s="53" customFormat="1" customHeight="1" spans="1:4">
      <c r="A1" s="65"/>
      <c r="B1" s="65"/>
      <c r="C1" s="65"/>
      <c r="D1" s="220"/>
    </row>
    <row r="2" s="219" customFormat="1" ht="36" customHeight="1" spans="1:4">
      <c r="A2" s="57" t="s">
        <v>3</v>
      </c>
      <c r="B2" s="221"/>
      <c r="C2" s="221"/>
      <c r="D2" s="221"/>
    </row>
    <row r="3" s="54" customFormat="1" ht="24" customHeight="1" spans="1:4">
      <c r="A3" s="94" t="str">
        <f>"部门名称："&amp;封面!$A$2</f>
        <v>部门名称：中国共产党鹤庆县委员会机构编制委员会办公室</v>
      </c>
      <c r="B3" s="202"/>
      <c r="C3" s="202"/>
      <c r="D3" s="134" t="s">
        <v>21</v>
      </c>
    </row>
    <row r="4" ht="19.5" customHeight="1" spans="1:4">
      <c r="A4" s="61" t="s">
        <v>22</v>
      </c>
      <c r="B4" s="61"/>
      <c r="C4" s="61" t="s">
        <v>23</v>
      </c>
      <c r="D4" s="61"/>
    </row>
    <row r="5" ht="19.5" customHeight="1" spans="1:4">
      <c r="A5" s="61" t="s">
        <v>24</v>
      </c>
      <c r="B5" s="61" t="s">
        <v>25</v>
      </c>
      <c r="C5" s="61" t="s">
        <v>26</v>
      </c>
      <c r="D5" s="61" t="s">
        <v>25</v>
      </c>
    </row>
    <row r="6" ht="19.5" customHeight="1" spans="1:4">
      <c r="A6" s="61"/>
      <c r="B6" s="61"/>
      <c r="C6" s="61"/>
      <c r="D6" s="61"/>
    </row>
    <row r="7" ht="21.95" customHeight="1" spans="1:4">
      <c r="A7" s="101" t="s">
        <v>27</v>
      </c>
      <c r="B7" s="119">
        <v>2282177.94</v>
      </c>
      <c r="C7" s="101" t="s">
        <v>28</v>
      </c>
      <c r="D7" s="119">
        <v>1648748.67</v>
      </c>
    </row>
    <row r="8" ht="21.95" customHeight="1" spans="1:4">
      <c r="A8" s="101" t="s">
        <v>29</v>
      </c>
      <c r="B8" s="119"/>
      <c r="C8" s="101" t="s">
        <v>30</v>
      </c>
      <c r="D8" s="119"/>
    </row>
    <row r="9" ht="21.95" customHeight="1" spans="1:4">
      <c r="A9" s="101" t="s">
        <v>31</v>
      </c>
      <c r="B9" s="119"/>
      <c r="C9" s="101" t="s">
        <v>32</v>
      </c>
      <c r="D9" s="119"/>
    </row>
    <row r="10" ht="21.95" customHeight="1" spans="1:4">
      <c r="A10" s="101" t="s">
        <v>33</v>
      </c>
      <c r="B10" s="119"/>
      <c r="C10" s="101" t="s">
        <v>34</v>
      </c>
      <c r="D10" s="119"/>
    </row>
    <row r="11" ht="21.95" customHeight="1" spans="1:4">
      <c r="A11" s="101" t="s">
        <v>35</v>
      </c>
      <c r="B11" s="222">
        <f>SUM(B12:B16)</f>
        <v>0</v>
      </c>
      <c r="C11" s="101" t="s">
        <v>36</v>
      </c>
      <c r="D11" s="119"/>
    </row>
    <row r="12" ht="21.95" customHeight="1" spans="1:4">
      <c r="A12" s="223" t="s">
        <v>37</v>
      </c>
      <c r="B12" s="119"/>
      <c r="C12" s="101" t="s">
        <v>38</v>
      </c>
      <c r="D12" s="119"/>
    </row>
    <row r="13" ht="21.95" customHeight="1" spans="1:4">
      <c r="A13" s="223" t="s">
        <v>39</v>
      </c>
      <c r="B13" s="119"/>
      <c r="C13" s="101" t="s">
        <v>40</v>
      </c>
      <c r="D13" s="119"/>
    </row>
    <row r="14" ht="21.95" customHeight="1" spans="1:4">
      <c r="A14" s="223" t="s">
        <v>41</v>
      </c>
      <c r="B14" s="119"/>
      <c r="C14" s="101" t="s">
        <v>42</v>
      </c>
      <c r="D14" s="119">
        <v>250081.92</v>
      </c>
    </row>
    <row r="15" ht="21.95" customHeight="1" spans="1:4">
      <c r="A15" s="223" t="s">
        <v>43</v>
      </c>
      <c r="B15" s="119"/>
      <c r="C15" s="101" t="s">
        <v>44</v>
      </c>
      <c r="D15" s="119">
        <v>194863.35</v>
      </c>
    </row>
    <row r="16" ht="21.95" customHeight="1" spans="1:4">
      <c r="A16" s="224" t="s">
        <v>45</v>
      </c>
      <c r="B16" s="225"/>
      <c r="C16" s="101" t="s">
        <v>46</v>
      </c>
      <c r="D16" s="119"/>
    </row>
    <row r="17" ht="21.95" customHeight="1" spans="1:4">
      <c r="A17" s="224"/>
      <c r="B17" s="225"/>
      <c r="C17" s="101" t="s">
        <v>47</v>
      </c>
      <c r="D17" s="119"/>
    </row>
    <row r="18" ht="21.95" customHeight="1" spans="1:4">
      <c r="A18" s="208"/>
      <c r="B18" s="225"/>
      <c r="C18" s="101" t="s">
        <v>48</v>
      </c>
      <c r="D18" s="119"/>
    </row>
    <row r="19" ht="21.95" customHeight="1" spans="1:4">
      <c r="A19" s="208"/>
      <c r="B19" s="225"/>
      <c r="C19" s="101" t="s">
        <v>49</v>
      </c>
      <c r="D19" s="119"/>
    </row>
    <row r="20" ht="21.95" customHeight="1" spans="1:4">
      <c r="A20" s="208"/>
      <c r="B20" s="225"/>
      <c r="C20" s="101" t="s">
        <v>50</v>
      </c>
      <c r="D20" s="119"/>
    </row>
    <row r="21" ht="21.95" customHeight="1" spans="1:4">
      <c r="A21" s="208"/>
      <c r="B21" s="225"/>
      <c r="C21" s="101" t="s">
        <v>51</v>
      </c>
      <c r="D21" s="119">
        <v>0</v>
      </c>
    </row>
    <row r="22" ht="21.95" customHeight="1" spans="1:4">
      <c r="A22" s="208"/>
      <c r="B22" s="225"/>
      <c r="C22" s="101" t="s">
        <v>52</v>
      </c>
      <c r="D22" s="119"/>
    </row>
    <row r="23" ht="21.95" customHeight="1" spans="1:4">
      <c r="A23" s="208"/>
      <c r="B23" s="225"/>
      <c r="C23" s="101" t="s">
        <v>53</v>
      </c>
      <c r="D23" s="119"/>
    </row>
    <row r="24" ht="21.95" customHeight="1" spans="1:4">
      <c r="A24" s="208"/>
      <c r="B24" s="225"/>
      <c r="C24" s="101" t="s">
        <v>54</v>
      </c>
      <c r="D24" s="119"/>
    </row>
    <row r="25" ht="21.95" customHeight="1" spans="1:4">
      <c r="A25" s="208"/>
      <c r="B25" s="225"/>
      <c r="C25" s="101" t="s">
        <v>55</v>
      </c>
      <c r="D25" s="119">
        <v>188484</v>
      </c>
    </row>
    <row r="26" ht="21.95" customHeight="1" spans="1:4">
      <c r="A26" s="208"/>
      <c r="B26" s="225"/>
      <c r="C26" s="101" t="s">
        <v>56</v>
      </c>
      <c r="D26" s="119"/>
    </row>
    <row r="27" ht="21.95" customHeight="1" spans="1:4">
      <c r="A27" s="208"/>
      <c r="B27" s="225"/>
      <c r="C27" s="101" t="s">
        <v>57</v>
      </c>
      <c r="D27" s="119"/>
    </row>
    <row r="28" ht="21.95" customHeight="1" spans="1:4">
      <c r="A28" s="208"/>
      <c r="B28" s="225"/>
      <c r="C28" s="101" t="s">
        <v>58</v>
      </c>
      <c r="D28" s="119"/>
    </row>
    <row r="29" ht="21.95" customHeight="1" spans="1:4">
      <c r="A29" s="208"/>
      <c r="B29" s="225"/>
      <c r="C29" s="101" t="s">
        <v>59</v>
      </c>
      <c r="D29" s="119"/>
    </row>
    <row r="30" ht="21.95" customHeight="1" spans="1:4">
      <c r="A30" s="208"/>
      <c r="B30" s="225"/>
      <c r="C30" s="101" t="s">
        <v>60</v>
      </c>
      <c r="D30" s="119"/>
    </row>
    <row r="31" ht="21.95" customHeight="1" spans="1:4">
      <c r="A31" s="208"/>
      <c r="B31" s="225"/>
      <c r="C31" s="101" t="s">
        <v>61</v>
      </c>
      <c r="D31" s="119"/>
    </row>
    <row r="32" ht="21.95" customHeight="1" spans="1:4">
      <c r="A32" s="208"/>
      <c r="B32" s="225"/>
      <c r="C32" s="226" t="s">
        <v>62</v>
      </c>
      <c r="D32" s="119"/>
    </row>
    <row r="33" ht="21.95" customHeight="1" spans="1:4">
      <c r="A33" s="208"/>
      <c r="B33" s="225"/>
      <c r="C33" s="226" t="s">
        <v>63</v>
      </c>
      <c r="D33" s="119"/>
    </row>
    <row r="34" ht="21.95" customHeight="1" spans="1:4">
      <c r="A34" s="208"/>
      <c r="B34" s="225"/>
      <c r="C34" s="226" t="s">
        <v>64</v>
      </c>
      <c r="D34" s="119"/>
    </row>
    <row r="35" ht="21.95" customHeight="1" spans="1:4">
      <c r="A35" s="208"/>
      <c r="B35" s="225"/>
      <c r="C35" s="101"/>
      <c r="D35" s="119"/>
    </row>
    <row r="36" ht="21.95" customHeight="1" spans="1:4">
      <c r="A36" s="120" t="s">
        <v>65</v>
      </c>
      <c r="B36" s="204">
        <f>SUM(B7:B11)</f>
        <v>2282177.94</v>
      </c>
      <c r="C36" s="120" t="s">
        <v>66</v>
      </c>
      <c r="D36" s="204">
        <f>SUM(D7:D34)</f>
        <v>2282177.94</v>
      </c>
    </row>
    <row r="37" ht="21.95" customHeight="1" spans="1:4">
      <c r="A37" s="101" t="s">
        <v>67</v>
      </c>
      <c r="B37" s="222">
        <f>SUM(B38:B42)</f>
        <v>0</v>
      </c>
      <c r="C37" s="101" t="s">
        <v>68</v>
      </c>
      <c r="D37" s="222">
        <f>SUM(D38:D42)</f>
        <v>0</v>
      </c>
    </row>
    <row r="38" ht="21.95" customHeight="1" spans="1:4">
      <c r="A38" s="101" t="s">
        <v>69</v>
      </c>
      <c r="B38" s="119"/>
      <c r="C38" s="101" t="s">
        <v>69</v>
      </c>
      <c r="D38" s="119"/>
    </row>
    <row r="39" ht="21.95" customHeight="1" spans="1:4">
      <c r="A39" s="101" t="s">
        <v>70</v>
      </c>
      <c r="B39" s="119"/>
      <c r="C39" s="101" t="s">
        <v>70</v>
      </c>
      <c r="D39" s="119"/>
    </row>
    <row r="40" ht="21.95" customHeight="1" spans="1:4">
      <c r="A40" s="101" t="s">
        <v>71</v>
      </c>
      <c r="B40" s="119"/>
      <c r="C40" s="101" t="s">
        <v>71</v>
      </c>
      <c r="D40" s="119"/>
    </row>
    <row r="41" ht="21.95" customHeight="1" spans="1:4">
      <c r="A41" s="101" t="s">
        <v>72</v>
      </c>
      <c r="B41" s="119"/>
      <c r="C41" s="101" t="s">
        <v>72</v>
      </c>
      <c r="D41" s="119"/>
    </row>
    <row r="42" ht="21.95" customHeight="1" spans="1:4">
      <c r="A42" s="101" t="s">
        <v>73</v>
      </c>
      <c r="B42" s="119"/>
      <c r="C42" s="101" t="s">
        <v>73</v>
      </c>
      <c r="D42" s="119"/>
    </row>
    <row r="43" ht="21.95" customHeight="1" spans="1:4">
      <c r="A43" s="120" t="s">
        <v>74</v>
      </c>
      <c r="B43" s="204">
        <f>SUM(B36,B37)</f>
        <v>2282177.94</v>
      </c>
      <c r="C43" s="120" t="s">
        <v>75</v>
      </c>
      <c r="D43" s="204">
        <f>SUM(D36:D37)</f>
        <v>2282177.94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6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10" sqref="B10"/>
    </sheetView>
  </sheetViews>
  <sheetFormatPr defaultColWidth="8" defaultRowHeight="14.25" customHeight="1"/>
  <cols>
    <col min="1" max="1" width="21.1428571428571" style="25" customWidth="1"/>
    <col min="2" max="2" width="35.2857142857143" style="25" customWidth="1"/>
    <col min="3" max="14" width="12" style="25" customWidth="1"/>
    <col min="15" max="18" width="12" style="55" customWidth="1"/>
    <col min="19" max="20" width="12" style="25" customWidth="1"/>
    <col min="21" max="16384" width="8" style="55"/>
  </cols>
  <sheetData>
    <row r="1" s="53" customFormat="1" ht="12" customHeight="1" spans="1:20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  <c r="T1" s="66"/>
    </row>
    <row r="2" s="53" customFormat="1" ht="36" customHeight="1" spans="1:20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="54" customFormat="1" ht="24" customHeight="1" spans="1:20">
      <c r="A3" s="94" t="str">
        <f>"部门名称："&amp;封面!$A$2</f>
        <v>部门名称：中国共产党鹤庆县委员会机构编制委员会办公室</v>
      </c>
      <c r="B3" s="95"/>
      <c r="C3" s="95" t="e">
        <f>SUBSTITUTE(封面!#REF!," ","")&amp;封面!#REF!</f>
        <v>#REF!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34" t="s">
        <v>21</v>
      </c>
      <c r="T3" s="134" t="s">
        <v>76</v>
      </c>
    </row>
    <row r="4" ht="18.75" customHeight="1" spans="1:20">
      <c r="A4" s="214" t="s">
        <v>77</v>
      </c>
      <c r="B4" s="214" t="s">
        <v>78</v>
      </c>
      <c r="C4" s="214" t="s">
        <v>79</v>
      </c>
      <c r="D4" s="214" t="s">
        <v>80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 t="s">
        <v>67</v>
      </c>
      <c r="P4" s="214"/>
      <c r="Q4" s="214"/>
      <c r="R4" s="214"/>
      <c r="S4" s="214"/>
      <c r="T4" s="214"/>
    </row>
    <row r="5" ht="18.75" customHeight="1" spans="1:20">
      <c r="A5" s="214"/>
      <c r="B5" s="214"/>
      <c r="C5" s="214"/>
      <c r="D5" s="214" t="s">
        <v>81</v>
      </c>
      <c r="E5" s="214" t="s">
        <v>82</v>
      </c>
      <c r="F5" s="214" t="s">
        <v>83</v>
      </c>
      <c r="G5" s="214" t="s">
        <v>84</v>
      </c>
      <c r="H5" s="214" t="s">
        <v>85</v>
      </c>
      <c r="I5" s="214" t="s">
        <v>86</v>
      </c>
      <c r="J5" s="214"/>
      <c r="K5" s="214"/>
      <c r="L5" s="214"/>
      <c r="M5" s="214"/>
      <c r="N5" s="214"/>
      <c r="O5" s="214" t="s">
        <v>81</v>
      </c>
      <c r="P5" s="214" t="s">
        <v>82</v>
      </c>
      <c r="Q5" s="214" t="s">
        <v>83</v>
      </c>
      <c r="R5" s="214" t="s">
        <v>84</v>
      </c>
      <c r="S5" s="214" t="s">
        <v>85</v>
      </c>
      <c r="T5" s="214" t="s">
        <v>86</v>
      </c>
    </row>
    <row r="6" ht="33.75" customHeight="1" spans="1:20">
      <c r="A6" s="214"/>
      <c r="B6" s="214"/>
      <c r="C6" s="214"/>
      <c r="D6" s="214"/>
      <c r="E6" s="214"/>
      <c r="F6" s="214"/>
      <c r="G6" s="214"/>
      <c r="H6" s="214"/>
      <c r="I6" s="214" t="s">
        <v>81</v>
      </c>
      <c r="J6" s="214" t="s">
        <v>87</v>
      </c>
      <c r="K6" s="214" t="s">
        <v>88</v>
      </c>
      <c r="L6" s="214" t="s">
        <v>89</v>
      </c>
      <c r="M6" s="214" t="s">
        <v>90</v>
      </c>
      <c r="N6" s="214" t="s">
        <v>91</v>
      </c>
      <c r="O6" s="214"/>
      <c r="P6" s="214"/>
      <c r="Q6" s="214"/>
      <c r="R6" s="214"/>
      <c r="S6" s="214"/>
      <c r="T6" s="214"/>
    </row>
    <row r="7" ht="16.5" customHeight="1" spans="1:20">
      <c r="A7" s="215">
        <v>1</v>
      </c>
      <c r="B7" s="215">
        <v>2</v>
      </c>
      <c r="C7" s="215" t="s">
        <v>92</v>
      </c>
      <c r="D7" s="215" t="s">
        <v>93</v>
      </c>
      <c r="E7" s="215">
        <v>5</v>
      </c>
      <c r="F7" s="215">
        <v>6</v>
      </c>
      <c r="G7" s="215">
        <v>7</v>
      </c>
      <c r="H7" s="215">
        <v>8</v>
      </c>
      <c r="I7" s="215" t="s">
        <v>94</v>
      </c>
      <c r="J7" s="215">
        <v>10</v>
      </c>
      <c r="K7" s="215">
        <v>11</v>
      </c>
      <c r="L7" s="215">
        <v>12</v>
      </c>
      <c r="M7" s="215">
        <v>13</v>
      </c>
      <c r="N7" s="215">
        <v>14</v>
      </c>
      <c r="O7" s="215" t="s">
        <v>95</v>
      </c>
      <c r="P7" s="215">
        <v>16</v>
      </c>
      <c r="Q7" s="215">
        <v>17</v>
      </c>
      <c r="R7" s="215">
        <v>18</v>
      </c>
      <c r="S7" s="215">
        <v>19</v>
      </c>
      <c r="T7" s="215">
        <v>20</v>
      </c>
    </row>
    <row r="8" ht="16.5" customHeight="1" spans="1:20">
      <c r="A8" s="101" t="s">
        <v>96</v>
      </c>
      <c r="B8" s="101" t="s">
        <v>97</v>
      </c>
      <c r="C8" s="216">
        <v>2282177.94</v>
      </c>
      <c r="D8" s="216">
        <v>2282177.94</v>
      </c>
      <c r="E8" s="216">
        <v>2282177.94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</row>
    <row r="9" ht="33" customHeight="1" spans="1:20">
      <c r="A9" s="101" t="s">
        <v>98</v>
      </c>
      <c r="B9" s="46" t="s">
        <v>99</v>
      </c>
      <c r="C9" s="216">
        <v>2282177.94</v>
      </c>
      <c r="D9" s="216">
        <v>2282177.94</v>
      </c>
      <c r="E9" s="216">
        <v>2282177.94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ht="16.5" customHeight="1" spans="1:20">
      <c r="A10" s="101"/>
      <c r="B10" s="217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  <row r="11" ht="16.5" customHeight="1" spans="1:20">
      <c r="A11" s="101"/>
      <c r="B11" s="217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</row>
    <row r="12" ht="16.5" customHeight="1" spans="1:20">
      <c r="A12" s="101"/>
      <c r="B12" s="217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</row>
    <row r="13" ht="16.5" customHeight="1" spans="1:20">
      <c r="A13" s="117"/>
      <c r="B13" s="217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</row>
    <row r="14" ht="16.5" customHeight="1" spans="1:20">
      <c r="A14" s="117"/>
      <c r="B14" s="217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</row>
    <row r="15" ht="16.5" customHeight="1" spans="1:20">
      <c r="A15" s="46" t="s">
        <v>100</v>
      </c>
      <c r="B15" s="48" t="s">
        <v>100</v>
      </c>
      <c r="C15" s="216" t="s">
        <v>100</v>
      </c>
      <c r="D15" s="216" t="s">
        <v>100</v>
      </c>
      <c r="E15" s="216" t="s">
        <v>100</v>
      </c>
      <c r="F15" s="216" t="s">
        <v>100</v>
      </c>
      <c r="G15" s="216" t="s">
        <v>100</v>
      </c>
      <c r="H15" s="216" t="s">
        <v>100</v>
      </c>
      <c r="I15" s="216"/>
      <c r="J15" s="216"/>
      <c r="K15" s="216" t="s">
        <v>100</v>
      </c>
      <c r="L15" s="216" t="s">
        <v>100</v>
      </c>
      <c r="M15" s="216" t="s">
        <v>100</v>
      </c>
      <c r="N15" s="216" t="s">
        <v>100</v>
      </c>
      <c r="O15" s="216" t="s">
        <v>100</v>
      </c>
      <c r="P15" s="216" t="s">
        <v>100</v>
      </c>
      <c r="Q15" s="216"/>
      <c r="R15" s="216"/>
      <c r="S15" s="216"/>
      <c r="T15" s="216"/>
    </row>
    <row r="16" ht="16.5" customHeight="1" spans="1:20">
      <c r="A16" s="120" t="s">
        <v>101</v>
      </c>
      <c r="B16" s="120"/>
      <c r="C16" s="218">
        <v>2282177.94</v>
      </c>
      <c r="D16" s="218">
        <v>2282177.94</v>
      </c>
      <c r="E16" s="218">
        <v>2282177.94</v>
      </c>
      <c r="F16" s="218" t="s">
        <v>100</v>
      </c>
      <c r="G16" s="218" t="s">
        <v>100</v>
      </c>
      <c r="H16" s="218" t="s">
        <v>100</v>
      </c>
      <c r="I16" s="218"/>
      <c r="J16" s="218" t="s">
        <v>100</v>
      </c>
      <c r="K16" s="218" t="s">
        <v>100</v>
      </c>
      <c r="L16" s="218" t="s">
        <v>100</v>
      </c>
      <c r="M16" s="218" t="s">
        <v>100</v>
      </c>
      <c r="N16" s="218" t="s">
        <v>100</v>
      </c>
      <c r="O16" s="218" t="s">
        <v>100</v>
      </c>
      <c r="P16" s="218" t="s">
        <v>100</v>
      </c>
      <c r="Q16" s="218"/>
      <c r="R16" s="218"/>
      <c r="S16" s="218"/>
      <c r="T16" s="218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6:B16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B14" sqref="B14"/>
    </sheetView>
  </sheetViews>
  <sheetFormatPr defaultColWidth="9.14285714285714" defaultRowHeight="14.25" customHeight="1"/>
  <cols>
    <col min="1" max="1" width="11.4285714285714" style="25" customWidth="1"/>
    <col min="2" max="2" width="26.7142857142857" style="25" customWidth="1"/>
    <col min="3" max="23" width="15.5714285714286" style="25" customWidth="1"/>
    <col min="24" max="16384" width="9.14285714285714" style="25"/>
  </cols>
  <sheetData>
    <row r="1" s="67" customFormat="1" ht="15.75" customHeight="1" spans="1:2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5"/>
      <c r="S1" s="65"/>
      <c r="T1" s="65"/>
      <c r="U1" s="65"/>
      <c r="V1" s="65"/>
      <c r="W1" s="66"/>
    </row>
    <row r="2" s="67" customFormat="1" ht="39" customHeight="1" spans="1:23">
      <c r="A2" s="57" t="s">
        <v>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="88" customFormat="1" ht="24" customHeight="1" spans="1:23">
      <c r="A3" s="69" t="str">
        <f>"部门名称："&amp;封面!$A$2</f>
        <v>部门名称：中国共产党鹤庆县委员会机构编制委员会办公室</v>
      </c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95"/>
      <c r="P3" s="95"/>
      <c r="Q3" s="134"/>
      <c r="R3" s="134"/>
      <c r="S3" s="134"/>
      <c r="T3" s="134"/>
      <c r="U3" s="95"/>
      <c r="V3" s="95"/>
      <c r="W3" s="134" t="s">
        <v>21</v>
      </c>
    </row>
    <row r="4" s="88" customFormat="1" ht="24" customHeight="1" spans="1:23">
      <c r="A4" s="60" t="s">
        <v>102</v>
      </c>
      <c r="B4" s="60" t="s">
        <v>103</v>
      </c>
      <c r="C4" s="210" t="s">
        <v>79</v>
      </c>
      <c r="D4" s="211"/>
      <c r="E4" s="212" t="s">
        <v>104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97" t="s">
        <v>105</v>
      </c>
      <c r="S4" s="108"/>
      <c r="T4" s="108"/>
      <c r="U4" s="108"/>
      <c r="V4" s="108"/>
      <c r="W4" s="114"/>
    </row>
    <row r="5" s="88" customFormat="1" ht="24" customHeight="1" spans="1:23">
      <c r="A5" s="60"/>
      <c r="B5" s="60"/>
      <c r="C5" s="98"/>
      <c r="D5" s="60" t="s">
        <v>106</v>
      </c>
      <c r="E5" s="60" t="s">
        <v>81</v>
      </c>
      <c r="F5" s="212" t="s">
        <v>82</v>
      </c>
      <c r="G5" s="212"/>
      <c r="H5" s="212"/>
      <c r="I5" s="60" t="s">
        <v>83</v>
      </c>
      <c r="J5" s="60" t="s">
        <v>84</v>
      </c>
      <c r="K5" s="60" t="s">
        <v>85</v>
      </c>
      <c r="L5" s="60" t="s">
        <v>86</v>
      </c>
      <c r="M5" s="60"/>
      <c r="N5" s="60"/>
      <c r="O5" s="60"/>
      <c r="P5" s="60"/>
      <c r="Q5" s="60"/>
      <c r="R5" s="96" t="s">
        <v>81</v>
      </c>
      <c r="S5" s="96" t="s">
        <v>82</v>
      </c>
      <c r="T5" s="96" t="s">
        <v>83</v>
      </c>
      <c r="U5" s="96" t="s">
        <v>84</v>
      </c>
      <c r="V5" s="96" t="s">
        <v>85</v>
      </c>
      <c r="W5" s="96" t="s">
        <v>86</v>
      </c>
    </row>
    <row r="6" ht="32.25" customHeight="1" spans="1:23">
      <c r="A6" s="60"/>
      <c r="B6" s="60"/>
      <c r="C6" s="99"/>
      <c r="D6" s="60"/>
      <c r="E6" s="60"/>
      <c r="F6" s="60" t="s">
        <v>81</v>
      </c>
      <c r="G6" s="60" t="s">
        <v>107</v>
      </c>
      <c r="H6" s="60" t="s">
        <v>108</v>
      </c>
      <c r="I6" s="60"/>
      <c r="J6" s="60"/>
      <c r="K6" s="60"/>
      <c r="L6" s="60" t="s">
        <v>81</v>
      </c>
      <c r="M6" s="60" t="s">
        <v>109</v>
      </c>
      <c r="N6" s="60" t="s">
        <v>110</v>
      </c>
      <c r="O6" s="60" t="s">
        <v>111</v>
      </c>
      <c r="P6" s="60" t="s">
        <v>112</v>
      </c>
      <c r="Q6" s="60" t="s">
        <v>113</v>
      </c>
      <c r="R6" s="99"/>
      <c r="S6" s="99"/>
      <c r="T6" s="99"/>
      <c r="U6" s="99"/>
      <c r="V6" s="99"/>
      <c r="W6" s="99"/>
    </row>
    <row r="7" ht="16.5" customHeight="1" spans="1:23">
      <c r="A7" s="15">
        <v>1</v>
      </c>
      <c r="B7" s="15">
        <v>2</v>
      </c>
      <c r="C7" s="100" t="s">
        <v>114</v>
      </c>
      <c r="D7" s="100" t="s">
        <v>115</v>
      </c>
      <c r="E7" s="100" t="s">
        <v>116</v>
      </c>
      <c r="F7" s="100" t="s">
        <v>117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 t="s">
        <v>118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  <c r="R7" s="100" t="s">
        <v>119</v>
      </c>
      <c r="S7" s="100">
        <v>19</v>
      </c>
      <c r="T7" s="100">
        <v>20</v>
      </c>
      <c r="U7" s="100">
        <v>21</v>
      </c>
      <c r="V7" s="100">
        <v>22</v>
      </c>
      <c r="W7" s="100">
        <v>23</v>
      </c>
    </row>
    <row r="8" ht="20.25" customHeight="1" spans="1:23">
      <c r="A8" s="46" t="s">
        <v>120</v>
      </c>
      <c r="B8" s="46" t="s">
        <v>121</v>
      </c>
      <c r="C8" s="169">
        <v>1648748.67</v>
      </c>
      <c r="D8" s="169">
        <v>1648748.67</v>
      </c>
      <c r="E8" s="169">
        <v>1648748.67</v>
      </c>
      <c r="F8" s="169">
        <v>1648748.67</v>
      </c>
      <c r="G8" s="169">
        <v>1648748.67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</row>
    <row r="9" ht="30" customHeight="1" spans="1:23">
      <c r="A9" s="46" t="s">
        <v>122</v>
      </c>
      <c r="B9" s="46" t="s">
        <v>123</v>
      </c>
      <c r="C9" s="169">
        <v>1648748.67</v>
      </c>
      <c r="D9" s="169">
        <v>1648748.67</v>
      </c>
      <c r="E9" s="169">
        <v>1648748.67</v>
      </c>
      <c r="F9" s="169">
        <v>1648748.67</v>
      </c>
      <c r="G9" s="169">
        <v>1648748.67</v>
      </c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</row>
    <row r="10" ht="20.25" customHeight="1" spans="1:23">
      <c r="A10" s="46" t="s">
        <v>124</v>
      </c>
      <c r="B10" s="46" t="s">
        <v>125</v>
      </c>
      <c r="C10" s="169">
        <v>1385110.72</v>
      </c>
      <c r="D10" s="169">
        <v>1385110.72</v>
      </c>
      <c r="E10" s="169">
        <v>1385110.72</v>
      </c>
      <c r="F10" s="169">
        <v>1385110.72</v>
      </c>
      <c r="G10" s="169">
        <v>1385110.72</v>
      </c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</row>
    <row r="11" ht="20.25" customHeight="1" spans="1:23">
      <c r="A11" s="46" t="s">
        <v>126</v>
      </c>
      <c r="B11" s="46" t="s">
        <v>127</v>
      </c>
      <c r="C11" s="169">
        <v>263637.95</v>
      </c>
      <c r="D11" s="169">
        <v>263637.95</v>
      </c>
      <c r="E11" s="169">
        <v>263637.95</v>
      </c>
      <c r="F11" s="169">
        <v>263637.95</v>
      </c>
      <c r="G11" s="169">
        <v>263637.95</v>
      </c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</row>
    <row r="12" ht="20.25" customHeight="1" spans="1:23">
      <c r="A12" s="46" t="s">
        <v>128</v>
      </c>
      <c r="B12" s="46" t="s">
        <v>129</v>
      </c>
      <c r="C12" s="169">
        <v>250081.92</v>
      </c>
      <c r="D12" s="169">
        <v>250081.92</v>
      </c>
      <c r="E12" s="169">
        <v>250081.92</v>
      </c>
      <c r="F12" s="169">
        <v>250081.92</v>
      </c>
      <c r="G12" s="169">
        <v>250081.92</v>
      </c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</row>
    <row r="13" ht="20.25" customHeight="1" spans="1:23">
      <c r="A13" s="46" t="s">
        <v>130</v>
      </c>
      <c r="B13" s="46" t="s">
        <v>131</v>
      </c>
      <c r="C13" s="169">
        <v>250081.92</v>
      </c>
      <c r="D13" s="169">
        <v>250081.92</v>
      </c>
      <c r="E13" s="169">
        <v>250081.92</v>
      </c>
      <c r="F13" s="169">
        <v>250081.92</v>
      </c>
      <c r="G13" s="169">
        <v>250081.92</v>
      </c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ht="29" customHeight="1" spans="1:23">
      <c r="A14" s="46" t="s">
        <v>132</v>
      </c>
      <c r="B14" s="46" t="s">
        <v>133</v>
      </c>
      <c r="C14" s="169">
        <v>250081.92</v>
      </c>
      <c r="D14" s="169">
        <v>250081.92</v>
      </c>
      <c r="E14" s="169">
        <v>250081.92</v>
      </c>
      <c r="F14" s="169">
        <v>250081.92</v>
      </c>
      <c r="G14" s="169">
        <v>250081.92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</row>
    <row r="15" ht="20.25" customHeight="1" spans="1:23">
      <c r="A15" s="46" t="s">
        <v>134</v>
      </c>
      <c r="B15" s="46" t="s">
        <v>135</v>
      </c>
      <c r="C15" s="169">
        <v>194863.35</v>
      </c>
      <c r="D15" s="169">
        <v>194863.35</v>
      </c>
      <c r="E15" s="169">
        <v>194863.35</v>
      </c>
      <c r="F15" s="169">
        <v>194863.35</v>
      </c>
      <c r="G15" s="169">
        <v>194863.35</v>
      </c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</row>
    <row r="16" ht="20.25" customHeight="1" spans="1:23">
      <c r="A16" s="46" t="s">
        <v>136</v>
      </c>
      <c r="B16" s="213" t="s">
        <v>137</v>
      </c>
      <c r="C16" s="169">
        <v>194863.35</v>
      </c>
      <c r="D16" s="169">
        <v>194863.35</v>
      </c>
      <c r="E16" s="169">
        <v>194863.35</v>
      </c>
      <c r="F16" s="169">
        <v>194863.35</v>
      </c>
      <c r="G16" s="169">
        <v>194863.35</v>
      </c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</row>
    <row r="17" ht="20.25" customHeight="1" spans="1:23">
      <c r="A17" s="46" t="s">
        <v>138</v>
      </c>
      <c r="B17" s="46" t="s">
        <v>139</v>
      </c>
      <c r="C17" s="169">
        <v>99233.42</v>
      </c>
      <c r="D17" s="169">
        <v>99233.42</v>
      </c>
      <c r="E17" s="169">
        <v>99233.42</v>
      </c>
      <c r="F17" s="169">
        <v>99233.42</v>
      </c>
      <c r="G17" s="169">
        <v>99233.42</v>
      </c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</row>
    <row r="18" ht="20.25" customHeight="1" spans="1:23">
      <c r="A18" s="46" t="s">
        <v>140</v>
      </c>
      <c r="B18" s="46" t="s">
        <v>141</v>
      </c>
      <c r="C18" s="169">
        <v>23386.41</v>
      </c>
      <c r="D18" s="169">
        <v>23386.41</v>
      </c>
      <c r="E18" s="169">
        <v>23386.41</v>
      </c>
      <c r="F18" s="169">
        <v>23386.41</v>
      </c>
      <c r="G18" s="169">
        <v>23386.41</v>
      </c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</row>
    <row r="19" ht="20.25" customHeight="1" spans="1:23">
      <c r="A19" s="46" t="s">
        <v>142</v>
      </c>
      <c r="B19" s="46" t="s">
        <v>143</v>
      </c>
      <c r="C19" s="169">
        <v>64032.48</v>
      </c>
      <c r="D19" s="169">
        <v>64032.48</v>
      </c>
      <c r="E19" s="169">
        <v>64032.48</v>
      </c>
      <c r="F19" s="169">
        <v>64032.48</v>
      </c>
      <c r="G19" s="169">
        <v>64032.48</v>
      </c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</row>
    <row r="20" ht="36" customHeight="1" spans="1:23">
      <c r="A20" s="46" t="s">
        <v>144</v>
      </c>
      <c r="B20" s="46" t="s">
        <v>145</v>
      </c>
      <c r="C20" s="169">
        <v>8211.04</v>
      </c>
      <c r="D20" s="169">
        <v>8211.04</v>
      </c>
      <c r="E20" s="169">
        <v>8211.04</v>
      </c>
      <c r="F20" s="169">
        <v>8211.04</v>
      </c>
      <c r="G20" s="169">
        <v>8211.04</v>
      </c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</row>
    <row r="21" ht="20.25" customHeight="1" spans="1:23">
      <c r="A21" s="46" t="s">
        <v>146</v>
      </c>
      <c r="B21" s="213" t="s">
        <v>147</v>
      </c>
      <c r="C21" s="169">
        <v>188484</v>
      </c>
      <c r="D21" s="169">
        <v>188484</v>
      </c>
      <c r="E21" s="169">
        <v>188484</v>
      </c>
      <c r="F21" s="169">
        <v>188484</v>
      </c>
      <c r="G21" s="169">
        <v>188484</v>
      </c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</row>
    <row r="22" ht="20.25" customHeight="1" spans="1:23">
      <c r="A22" s="46" t="s">
        <v>148</v>
      </c>
      <c r="B22" s="213" t="s">
        <v>149</v>
      </c>
      <c r="C22" s="169">
        <v>188484</v>
      </c>
      <c r="D22" s="169">
        <v>188484</v>
      </c>
      <c r="E22" s="169">
        <v>188484</v>
      </c>
      <c r="F22" s="169">
        <v>188484</v>
      </c>
      <c r="G22" s="169">
        <v>188484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</row>
    <row r="23" ht="20.25" customHeight="1" spans="1:23">
      <c r="A23" s="46" t="s">
        <v>150</v>
      </c>
      <c r="B23" s="213" t="s">
        <v>151</v>
      </c>
      <c r="C23" s="169">
        <v>188484</v>
      </c>
      <c r="D23" s="169">
        <v>188484</v>
      </c>
      <c r="E23" s="169">
        <v>188484</v>
      </c>
      <c r="F23" s="169">
        <v>188484</v>
      </c>
      <c r="G23" s="169">
        <v>188484</v>
      </c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</row>
    <row r="24" ht="20.25" customHeight="1" spans="1:23">
      <c r="A24" s="46"/>
      <c r="B24" s="213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</row>
    <row r="25" ht="20.25" customHeight="1" spans="1:23">
      <c r="A25" s="46"/>
      <c r="B25" s="213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</row>
    <row r="26" ht="20.25" customHeight="1" spans="1:23">
      <c r="A26" s="46" t="s">
        <v>100</v>
      </c>
      <c r="B26" s="213" t="s">
        <v>100</v>
      </c>
      <c r="C26" s="169" t="s">
        <v>100</v>
      </c>
      <c r="D26" s="169" t="s">
        <v>100</v>
      </c>
      <c r="E26" s="169"/>
      <c r="F26" s="169"/>
      <c r="G26" s="169" t="s">
        <v>100</v>
      </c>
      <c r="H26" s="169" t="s">
        <v>100</v>
      </c>
      <c r="I26" s="169"/>
      <c r="J26" s="169"/>
      <c r="K26" s="169" t="s">
        <v>100</v>
      </c>
      <c r="L26" s="169"/>
      <c r="M26" s="169" t="s">
        <v>100</v>
      </c>
      <c r="N26" s="169" t="s">
        <v>100</v>
      </c>
      <c r="O26" s="169" t="s">
        <v>100</v>
      </c>
      <c r="P26" s="169" t="s">
        <v>100</v>
      </c>
      <c r="Q26" s="169" t="s">
        <v>100</v>
      </c>
      <c r="R26" s="169"/>
      <c r="S26" s="169" t="s">
        <v>100</v>
      </c>
      <c r="T26" s="169" t="s">
        <v>100</v>
      </c>
      <c r="U26" s="169" t="s">
        <v>100</v>
      </c>
      <c r="V26" s="169" t="s">
        <v>100</v>
      </c>
      <c r="W26" s="169" t="s">
        <v>100</v>
      </c>
    </row>
    <row r="27" ht="20.25" customHeight="1" spans="1:23">
      <c r="A27" s="155" t="s">
        <v>152</v>
      </c>
      <c r="B27" s="155" t="s">
        <v>152</v>
      </c>
      <c r="C27" s="171">
        <v>2282177.94</v>
      </c>
      <c r="D27" s="171">
        <v>2282177.94</v>
      </c>
      <c r="E27" s="171">
        <v>2282177.94</v>
      </c>
      <c r="F27" s="171">
        <v>2282177.94</v>
      </c>
      <c r="G27" s="171">
        <v>2282177.94</v>
      </c>
      <c r="H27" s="171" t="s">
        <v>100</v>
      </c>
      <c r="I27" s="171"/>
      <c r="J27" s="171"/>
      <c r="K27" s="171" t="s">
        <v>100</v>
      </c>
      <c r="L27" s="171"/>
      <c r="M27" s="171" t="s">
        <v>100</v>
      </c>
      <c r="N27" s="171" t="s">
        <v>100</v>
      </c>
      <c r="O27" s="171" t="s">
        <v>100</v>
      </c>
      <c r="P27" s="171" t="s">
        <v>100</v>
      </c>
      <c r="Q27" s="171" t="s">
        <v>100</v>
      </c>
      <c r="R27" s="171"/>
      <c r="S27" s="171" t="s">
        <v>100</v>
      </c>
      <c r="T27" s="171" t="s">
        <v>100</v>
      </c>
      <c r="U27" s="171" t="s">
        <v>100</v>
      </c>
      <c r="V27" s="171" t="s">
        <v>100</v>
      </c>
      <c r="W27" s="171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view="pageBreakPreview" zoomScaleNormal="100" workbookViewId="0">
      <pane xSplit="4" ySplit="6" topLeftCell="E21" activePane="bottomRight" state="frozen"/>
      <selection/>
      <selection pane="topRight"/>
      <selection pane="bottomLeft"/>
      <selection pane="bottomRight" activeCell="D19" sqref="D19"/>
    </sheetView>
  </sheetViews>
  <sheetFormatPr defaultColWidth="0" defaultRowHeight="12" customHeight="1" zeroHeight="1" outlineLevelCol="3"/>
  <cols>
    <col min="1" max="1" width="49.2857142857143" style="24" customWidth="1"/>
    <col min="2" max="2" width="38.847619047619" style="24" customWidth="1"/>
    <col min="3" max="3" width="48.5714285714286" style="24" customWidth="1"/>
    <col min="4" max="4" width="36.4285714285714" style="24" customWidth="1"/>
    <col min="5" max="16384" width="9.14285714285714" style="55" hidden="1"/>
  </cols>
  <sheetData>
    <row r="1" s="53" customFormat="1" ht="14.25" customHeight="1" spans="1:4">
      <c r="A1" s="201"/>
      <c r="B1" s="201"/>
      <c r="C1" s="201"/>
      <c r="D1" s="64"/>
    </row>
    <row r="2" s="53" customFormat="1" ht="36" customHeight="1" spans="1:4">
      <c r="A2" s="57" t="s">
        <v>6</v>
      </c>
      <c r="B2" s="57"/>
      <c r="C2" s="57"/>
      <c r="D2" s="57"/>
    </row>
    <row r="3" s="54" customFormat="1" ht="24" customHeight="1" spans="1:4">
      <c r="A3" s="94" t="str">
        <f>"部门名称："&amp;封面!$A$2</f>
        <v>部门名称：中国共产党鹤庆县委员会机构编制委员会办公室</v>
      </c>
      <c r="B3" s="202"/>
      <c r="C3" s="202"/>
      <c r="D3" s="134" t="s">
        <v>21</v>
      </c>
    </row>
    <row r="4" ht="19.5" customHeight="1" spans="1:4">
      <c r="A4" s="61" t="s">
        <v>22</v>
      </c>
      <c r="B4" s="61"/>
      <c r="C4" s="61" t="s">
        <v>23</v>
      </c>
      <c r="D4" s="61"/>
    </row>
    <row r="5" ht="21.75" customHeight="1" spans="1:4">
      <c r="A5" s="61" t="s">
        <v>24</v>
      </c>
      <c r="B5" s="61" t="s">
        <v>25</v>
      </c>
      <c r="C5" s="61" t="s">
        <v>153</v>
      </c>
      <c r="D5" s="61" t="s">
        <v>25</v>
      </c>
    </row>
    <row r="6" ht="17.25" customHeight="1" spans="1:4">
      <c r="A6" s="61"/>
      <c r="B6" s="60"/>
      <c r="C6" s="61"/>
      <c r="D6" s="60"/>
    </row>
    <row r="7" ht="17.25" customHeight="1" spans="1:4">
      <c r="A7" s="203" t="s">
        <v>154</v>
      </c>
      <c r="B7" s="204">
        <f>SUM(B8:B10)</f>
        <v>2282177.94</v>
      </c>
      <c r="C7" s="121" t="s">
        <v>155</v>
      </c>
      <c r="D7" s="204">
        <f>SUM(D8:D32)</f>
        <v>2282177.94</v>
      </c>
    </row>
    <row r="8" ht="17.25" customHeight="1" spans="1:4">
      <c r="A8" s="205" t="s">
        <v>156</v>
      </c>
      <c r="B8" s="119">
        <v>2282177.94</v>
      </c>
      <c r="C8" s="101" t="s">
        <v>157</v>
      </c>
      <c r="D8" s="119">
        <v>1648748.67</v>
      </c>
    </row>
    <row r="9" ht="17.25" customHeight="1" spans="1:4">
      <c r="A9" s="205" t="s">
        <v>158</v>
      </c>
      <c r="B9" s="119"/>
      <c r="C9" s="101" t="s">
        <v>159</v>
      </c>
      <c r="D9" s="119"/>
    </row>
    <row r="10" ht="17.25" customHeight="1" spans="1:4">
      <c r="A10" s="205" t="s">
        <v>160</v>
      </c>
      <c r="B10" s="119"/>
      <c r="C10" s="101" t="s">
        <v>161</v>
      </c>
      <c r="D10" s="119"/>
    </row>
    <row r="11" ht="17.25" customHeight="1" spans="1:4">
      <c r="A11" s="205"/>
      <c r="B11" s="119"/>
      <c r="C11" s="101" t="s">
        <v>162</v>
      </c>
      <c r="D11" s="119"/>
    </row>
    <row r="12" ht="17.25" customHeight="1" spans="1:4">
      <c r="A12" s="206" t="s">
        <v>163</v>
      </c>
      <c r="B12" s="204">
        <f>SUM(B13:B15)</f>
        <v>0</v>
      </c>
      <c r="C12" s="101" t="s">
        <v>164</v>
      </c>
      <c r="D12" s="119"/>
    </row>
    <row r="13" ht="17.25" customHeight="1" spans="1:4">
      <c r="A13" s="205" t="s">
        <v>156</v>
      </c>
      <c r="B13" s="124"/>
      <c r="C13" s="101" t="s">
        <v>165</v>
      </c>
      <c r="D13" s="119"/>
    </row>
    <row r="14" ht="17.25" customHeight="1" spans="1:4">
      <c r="A14" s="101" t="s">
        <v>158</v>
      </c>
      <c r="B14" s="207"/>
      <c r="C14" s="101" t="s">
        <v>166</v>
      </c>
      <c r="D14" s="119"/>
    </row>
    <row r="15" ht="17.25" customHeight="1" spans="1:4">
      <c r="A15" s="101" t="s">
        <v>160</v>
      </c>
      <c r="B15" s="207"/>
      <c r="C15" s="101" t="s">
        <v>167</v>
      </c>
      <c r="D15" s="119">
        <v>250081.92</v>
      </c>
    </row>
    <row r="16" ht="17.25" customHeight="1" spans="1:4">
      <c r="A16" s="208"/>
      <c r="B16" s="119"/>
      <c r="C16" s="101" t="s">
        <v>168</v>
      </c>
      <c r="D16" s="119">
        <v>194863.35</v>
      </c>
    </row>
    <row r="17" ht="17.25" customHeight="1" spans="1:4">
      <c r="A17" s="205"/>
      <c r="B17" s="207"/>
      <c r="C17" s="101" t="s">
        <v>169</v>
      </c>
      <c r="D17" s="119"/>
    </row>
    <row r="18" ht="17.25" customHeight="1" spans="1:4">
      <c r="A18" s="101"/>
      <c r="B18" s="207"/>
      <c r="C18" s="101" t="s">
        <v>170</v>
      </c>
      <c r="D18" s="119"/>
    </row>
    <row r="19" ht="17.25" customHeight="1" spans="1:4">
      <c r="A19" s="101"/>
      <c r="B19" s="207"/>
      <c r="C19" s="101" t="s">
        <v>171</v>
      </c>
      <c r="D19" s="119"/>
    </row>
    <row r="20" ht="17.25" customHeight="1" spans="2:4">
      <c r="B20" s="209"/>
      <c r="C20" s="101" t="s">
        <v>172</v>
      </c>
      <c r="D20" s="119"/>
    </row>
    <row r="21" ht="17.25" customHeight="1" spans="1:4">
      <c r="A21" s="205"/>
      <c r="B21" s="207"/>
      <c r="C21" s="101" t="s">
        <v>173</v>
      </c>
      <c r="D21" s="119"/>
    </row>
    <row r="22" ht="17.25" customHeight="1" spans="1:4">
      <c r="A22" s="101"/>
      <c r="B22" s="207"/>
      <c r="C22" s="101" t="s">
        <v>174</v>
      </c>
      <c r="D22" s="119"/>
    </row>
    <row r="23" ht="17.25" customHeight="1" spans="1:4">
      <c r="A23" s="101"/>
      <c r="B23" s="207"/>
      <c r="C23" s="101" t="s">
        <v>175</v>
      </c>
      <c r="D23" s="119"/>
    </row>
    <row r="24" ht="17.25" customHeight="1" spans="1:4">
      <c r="A24" s="208"/>
      <c r="B24" s="207"/>
      <c r="C24" s="101" t="s">
        <v>176</v>
      </c>
      <c r="D24" s="119"/>
    </row>
    <row r="25" ht="17.25" customHeight="1" spans="1:4">
      <c r="A25" s="208"/>
      <c r="B25" s="207"/>
      <c r="C25" s="101" t="s">
        <v>177</v>
      </c>
      <c r="D25" s="119"/>
    </row>
    <row r="26" ht="17.25" customHeight="1" spans="1:4">
      <c r="A26" s="208"/>
      <c r="B26" s="207"/>
      <c r="C26" s="101" t="s">
        <v>178</v>
      </c>
      <c r="D26" s="119">
        <v>188484</v>
      </c>
    </row>
    <row r="27" ht="17.25" customHeight="1" spans="1:4">
      <c r="A27" s="208"/>
      <c r="B27" s="207"/>
      <c r="C27" s="101" t="s">
        <v>179</v>
      </c>
      <c r="D27" s="119"/>
    </row>
    <row r="28" ht="17.25" customHeight="1" spans="1:4">
      <c r="A28" s="208"/>
      <c r="B28" s="207"/>
      <c r="C28" s="101" t="s">
        <v>180</v>
      </c>
      <c r="D28" s="119"/>
    </row>
    <row r="29" ht="17.25" customHeight="1" spans="1:4">
      <c r="A29" s="208"/>
      <c r="B29" s="207"/>
      <c r="C29" s="101" t="s">
        <v>181</v>
      </c>
      <c r="D29" s="119"/>
    </row>
    <row r="30" ht="17.25" customHeight="1" spans="1:4">
      <c r="A30" s="208"/>
      <c r="B30" s="207"/>
      <c r="C30" s="101" t="s">
        <v>182</v>
      </c>
      <c r="D30" s="119"/>
    </row>
    <row r="31" ht="17.25" customHeight="1" spans="1:4">
      <c r="A31" s="208"/>
      <c r="B31" s="207"/>
      <c r="C31" s="101" t="s">
        <v>183</v>
      </c>
      <c r="D31" s="119"/>
    </row>
    <row r="32" ht="17.25" customHeight="1" spans="1:4">
      <c r="A32" s="208"/>
      <c r="B32" s="207"/>
      <c r="C32" s="101" t="s">
        <v>184</v>
      </c>
      <c r="D32" s="119"/>
    </row>
    <row r="33" ht="17.25" customHeight="1" spans="1:4">
      <c r="A33" s="208"/>
      <c r="B33" s="207"/>
      <c r="C33" s="101" t="s">
        <v>185</v>
      </c>
      <c r="D33" s="119"/>
    </row>
    <row r="34" ht="17.25" customHeight="1" spans="1:4">
      <c r="A34" s="208"/>
      <c r="B34" s="207"/>
      <c r="C34" s="101" t="s">
        <v>186</v>
      </c>
      <c r="D34" s="119"/>
    </row>
    <row r="35" ht="17.25" customHeight="1" spans="1:4">
      <c r="A35" s="208"/>
      <c r="B35" s="207"/>
      <c r="C35" s="101" t="s">
        <v>187</v>
      </c>
      <c r="D35" s="119"/>
    </row>
    <row r="36" ht="17.25" customHeight="1" spans="1:4">
      <c r="A36" s="208"/>
      <c r="B36" s="207"/>
      <c r="C36" s="101"/>
      <c r="D36" s="119"/>
    </row>
    <row r="37" ht="17.25" customHeight="1" spans="1:4">
      <c r="A37" s="120"/>
      <c r="B37" s="124"/>
      <c r="C37" s="121" t="s">
        <v>188</v>
      </c>
      <c r="D37" s="124"/>
    </row>
    <row r="38" ht="17.25" customHeight="1" spans="1:4">
      <c r="A38" s="120" t="s">
        <v>189</v>
      </c>
      <c r="B38" s="204">
        <f>SUM(B7,B12)</f>
        <v>2282177.94</v>
      </c>
      <c r="C38" s="120" t="s">
        <v>75</v>
      </c>
      <c r="D38" s="204">
        <f>SUM(D7,D37)</f>
        <v>2282177.94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B27" sqref="B27"/>
    </sheetView>
  </sheetViews>
  <sheetFormatPr defaultColWidth="9.14285714285714" defaultRowHeight="14.25" customHeight="1"/>
  <cols>
    <col min="1" max="1" width="20.1428571428571" style="127" customWidth="1"/>
    <col min="2" max="2" width="39.7142857142857" style="127" customWidth="1"/>
    <col min="3" max="3" width="13.7142857142857" style="127" customWidth="1"/>
    <col min="4" max="13" width="13.7142857142857" style="25" customWidth="1"/>
    <col min="14" max="16384" width="9.14285714285714" style="25"/>
  </cols>
  <sheetData>
    <row r="1" s="67" customFormat="1" ht="12" customHeight="1" spans="1:13">
      <c r="A1" s="165"/>
      <c r="B1" s="165"/>
      <c r="C1" s="165"/>
      <c r="E1" s="196"/>
      <c r="G1" s="66"/>
      <c r="H1" s="66"/>
      <c r="J1" s="196"/>
      <c r="L1" s="66"/>
      <c r="M1" s="66"/>
    </row>
    <row r="2" s="67" customFormat="1" ht="39" customHeight="1" spans="1:13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="88" customFormat="1" ht="24" customHeight="1" spans="1:13">
      <c r="A3" s="94" t="str">
        <f>"部门名称："&amp;封面!$A$2</f>
        <v>部门名称：中国共产党鹤庆县委员会机构编制委员会办公室</v>
      </c>
      <c r="B3" s="166"/>
      <c r="C3" s="166"/>
      <c r="G3" s="133"/>
      <c r="H3" s="134"/>
      <c r="I3" s="134"/>
      <c r="J3" s="134"/>
      <c r="K3" s="134"/>
      <c r="L3" s="133"/>
      <c r="M3" s="134" t="s">
        <v>21</v>
      </c>
    </row>
    <row r="4" ht="20.25" customHeight="1" spans="1:13">
      <c r="A4" s="140" t="s">
        <v>190</v>
      </c>
      <c r="B4" s="140"/>
      <c r="C4" s="140" t="s">
        <v>79</v>
      </c>
      <c r="D4" s="61" t="s">
        <v>191</v>
      </c>
      <c r="E4" s="61"/>
      <c r="F4" s="61"/>
      <c r="G4" s="61"/>
      <c r="H4" s="61"/>
      <c r="I4" s="61" t="s">
        <v>192</v>
      </c>
      <c r="J4" s="61"/>
      <c r="K4" s="61"/>
      <c r="L4" s="61"/>
      <c r="M4" s="61"/>
    </row>
    <row r="5" ht="20.25" customHeight="1" spans="1:13">
      <c r="A5" s="140" t="s">
        <v>102</v>
      </c>
      <c r="B5" s="140" t="s">
        <v>103</v>
      </c>
      <c r="C5" s="140"/>
      <c r="D5" s="61" t="s">
        <v>81</v>
      </c>
      <c r="E5" s="61" t="s">
        <v>107</v>
      </c>
      <c r="F5" s="61"/>
      <c r="G5" s="61"/>
      <c r="H5" s="61" t="s">
        <v>108</v>
      </c>
      <c r="I5" s="61" t="s">
        <v>81</v>
      </c>
      <c r="J5" s="61" t="s">
        <v>107</v>
      </c>
      <c r="K5" s="61"/>
      <c r="L5" s="61"/>
      <c r="M5" s="61" t="s">
        <v>108</v>
      </c>
    </row>
    <row r="6" ht="20.25" customHeight="1" spans="1:13">
      <c r="A6" s="140"/>
      <c r="B6" s="140"/>
      <c r="C6" s="140"/>
      <c r="D6" s="61"/>
      <c r="E6" s="61" t="s">
        <v>81</v>
      </c>
      <c r="F6" s="61" t="s">
        <v>193</v>
      </c>
      <c r="G6" s="61" t="s">
        <v>194</v>
      </c>
      <c r="H6" s="61"/>
      <c r="I6" s="61"/>
      <c r="J6" s="61" t="s">
        <v>81</v>
      </c>
      <c r="K6" s="61" t="s">
        <v>193</v>
      </c>
      <c r="L6" s="61" t="s">
        <v>194</v>
      </c>
      <c r="M6" s="61"/>
    </row>
    <row r="7" ht="13.5" customHeight="1" spans="1:13">
      <c r="A7" s="197" t="s">
        <v>195</v>
      </c>
      <c r="B7" s="197" t="s">
        <v>196</v>
      </c>
      <c r="C7" s="197" t="s">
        <v>197</v>
      </c>
      <c r="D7" s="197" t="s">
        <v>198</v>
      </c>
      <c r="E7" s="100" t="s">
        <v>199</v>
      </c>
      <c r="F7" s="197" t="s">
        <v>200</v>
      </c>
      <c r="G7" s="197" t="s">
        <v>201</v>
      </c>
      <c r="H7" s="197" t="s">
        <v>202</v>
      </c>
      <c r="I7" s="197" t="s">
        <v>203</v>
      </c>
      <c r="J7" s="100" t="s">
        <v>204</v>
      </c>
      <c r="K7" s="197" t="s">
        <v>205</v>
      </c>
      <c r="L7" s="197" t="s">
        <v>206</v>
      </c>
      <c r="M7" s="197" t="s">
        <v>207</v>
      </c>
    </row>
    <row r="8" ht="18.75" customHeight="1" spans="1:13">
      <c r="A8" s="198" t="s">
        <v>120</v>
      </c>
      <c r="B8" s="199" t="s">
        <v>121</v>
      </c>
      <c r="C8" s="119">
        <v>1648748.67</v>
      </c>
      <c r="D8" s="119">
        <v>1648748.67</v>
      </c>
      <c r="E8" s="119">
        <v>1648748.67</v>
      </c>
      <c r="F8" s="119">
        <v>1459909.95</v>
      </c>
      <c r="G8" s="119">
        <v>188838.72</v>
      </c>
      <c r="H8" s="119"/>
      <c r="I8" s="119"/>
      <c r="J8" s="119"/>
      <c r="K8" s="119"/>
      <c r="L8" s="119"/>
      <c r="M8" s="119"/>
    </row>
    <row r="9" ht="18.75" customHeight="1" spans="1:13">
      <c r="A9" s="198" t="s">
        <v>122</v>
      </c>
      <c r="B9" s="199" t="s">
        <v>123</v>
      </c>
      <c r="C9" s="119">
        <v>1648748.67</v>
      </c>
      <c r="D9" s="119">
        <v>1648748.67</v>
      </c>
      <c r="E9" s="119">
        <v>1648748.67</v>
      </c>
      <c r="F9" s="119">
        <v>1459909.95</v>
      </c>
      <c r="G9" s="119">
        <v>188838.72</v>
      </c>
      <c r="H9" s="119"/>
      <c r="I9" s="119"/>
      <c r="J9" s="119"/>
      <c r="K9" s="119"/>
      <c r="L9" s="119"/>
      <c r="M9" s="119"/>
    </row>
    <row r="10" ht="18.75" customHeight="1" spans="1:13">
      <c r="A10" s="198" t="s">
        <v>124</v>
      </c>
      <c r="B10" s="199" t="s">
        <v>125</v>
      </c>
      <c r="C10" s="119">
        <v>1385110.72</v>
      </c>
      <c r="D10" s="119">
        <v>1385110.72</v>
      </c>
      <c r="E10" s="119">
        <v>1385110.72</v>
      </c>
      <c r="F10" s="119">
        <v>1196272</v>
      </c>
      <c r="G10" s="119">
        <v>188838.72</v>
      </c>
      <c r="H10" s="119"/>
      <c r="I10" s="119"/>
      <c r="J10" s="119"/>
      <c r="K10" s="119"/>
      <c r="L10" s="119"/>
      <c r="M10" s="119"/>
    </row>
    <row r="11" ht="18.75" customHeight="1" spans="1:13">
      <c r="A11" s="198" t="s">
        <v>126</v>
      </c>
      <c r="B11" s="199" t="s">
        <v>127</v>
      </c>
      <c r="C11" s="119">
        <v>263637.95</v>
      </c>
      <c r="D11" s="119">
        <v>263637.95</v>
      </c>
      <c r="E11" s="119">
        <v>263637.95</v>
      </c>
      <c r="F11" s="119">
        <v>263637.95</v>
      </c>
      <c r="G11" s="119"/>
      <c r="H11" s="119"/>
      <c r="I11" s="119"/>
      <c r="J11" s="119"/>
      <c r="K11" s="119"/>
      <c r="L11" s="119"/>
      <c r="M11" s="119"/>
    </row>
    <row r="12" ht="18.75" customHeight="1" spans="1:13">
      <c r="A12" s="198" t="s">
        <v>128</v>
      </c>
      <c r="B12" s="199" t="s">
        <v>129</v>
      </c>
      <c r="C12" s="119">
        <v>250081.92</v>
      </c>
      <c r="D12" s="119">
        <v>250081.92</v>
      </c>
      <c r="E12" s="119">
        <v>250081.92</v>
      </c>
      <c r="F12" s="119">
        <v>250081.92</v>
      </c>
      <c r="G12" s="119"/>
      <c r="H12" s="119"/>
      <c r="I12" s="119"/>
      <c r="J12" s="119"/>
      <c r="K12" s="119"/>
      <c r="L12" s="119"/>
      <c r="M12" s="119"/>
    </row>
    <row r="13" ht="18.75" customHeight="1" spans="1:13">
      <c r="A13" s="198" t="s">
        <v>130</v>
      </c>
      <c r="B13" s="199" t="s">
        <v>131</v>
      </c>
      <c r="C13" s="119">
        <v>250081.92</v>
      </c>
      <c r="D13" s="119">
        <v>250081.92</v>
      </c>
      <c r="E13" s="119">
        <v>250081.92</v>
      </c>
      <c r="F13" s="119">
        <v>250081.92</v>
      </c>
      <c r="G13" s="119"/>
      <c r="H13" s="119"/>
      <c r="I13" s="119"/>
      <c r="J13" s="119"/>
      <c r="K13" s="119"/>
      <c r="L13" s="119"/>
      <c r="M13" s="119"/>
    </row>
    <row r="14" ht="18.75" customHeight="1" spans="1:13">
      <c r="A14" s="198" t="s">
        <v>132</v>
      </c>
      <c r="B14" s="199" t="s">
        <v>133</v>
      </c>
      <c r="C14" s="119">
        <v>250081.92</v>
      </c>
      <c r="D14" s="119">
        <v>250081.92</v>
      </c>
      <c r="E14" s="119">
        <v>250081.92</v>
      </c>
      <c r="F14" s="119">
        <v>250081.92</v>
      </c>
      <c r="G14" s="119"/>
      <c r="H14" s="119"/>
      <c r="I14" s="119"/>
      <c r="J14" s="119"/>
      <c r="K14" s="119"/>
      <c r="L14" s="119"/>
      <c r="M14" s="119"/>
    </row>
    <row r="15" ht="18.75" customHeight="1" spans="1:13">
      <c r="A15" s="198" t="s">
        <v>134</v>
      </c>
      <c r="B15" s="199" t="s">
        <v>135</v>
      </c>
      <c r="C15" s="119">
        <v>194863.35</v>
      </c>
      <c r="D15" s="119">
        <v>194863.35</v>
      </c>
      <c r="E15" s="119">
        <v>194863.35</v>
      </c>
      <c r="F15" s="119">
        <v>194863.35</v>
      </c>
      <c r="G15" s="119"/>
      <c r="H15" s="119"/>
      <c r="I15" s="119"/>
      <c r="J15" s="119"/>
      <c r="K15" s="119"/>
      <c r="L15" s="119"/>
      <c r="M15" s="119"/>
    </row>
    <row r="16" ht="18.75" customHeight="1" spans="1:13">
      <c r="A16" s="198" t="s">
        <v>136</v>
      </c>
      <c r="B16" s="199" t="s">
        <v>137</v>
      </c>
      <c r="C16" s="119">
        <v>194863.35</v>
      </c>
      <c r="D16" s="119">
        <v>194863.35</v>
      </c>
      <c r="E16" s="119">
        <v>194863.35</v>
      </c>
      <c r="F16" s="119">
        <v>194863.35</v>
      </c>
      <c r="G16" s="119"/>
      <c r="H16" s="119"/>
      <c r="I16" s="119"/>
      <c r="J16" s="119"/>
      <c r="K16" s="119"/>
      <c r="L16" s="119"/>
      <c r="M16" s="119"/>
    </row>
    <row r="17" ht="18.75" customHeight="1" spans="1:13">
      <c r="A17" s="198" t="s">
        <v>138</v>
      </c>
      <c r="B17" s="199" t="s">
        <v>139</v>
      </c>
      <c r="C17" s="119">
        <v>99233.42</v>
      </c>
      <c r="D17" s="119">
        <v>99233.42</v>
      </c>
      <c r="E17" s="119">
        <v>99233.42</v>
      </c>
      <c r="F17" s="119">
        <v>99233.42</v>
      </c>
      <c r="G17" s="119"/>
      <c r="H17" s="119"/>
      <c r="I17" s="119"/>
      <c r="J17" s="119"/>
      <c r="K17" s="119"/>
      <c r="L17" s="119"/>
      <c r="M17" s="119"/>
    </row>
    <row r="18" ht="18.75" customHeight="1" spans="1:13">
      <c r="A18" s="198" t="s">
        <v>140</v>
      </c>
      <c r="B18" s="199" t="s">
        <v>141</v>
      </c>
      <c r="C18" s="119">
        <v>23386.41</v>
      </c>
      <c r="D18" s="119">
        <v>23386.41</v>
      </c>
      <c r="E18" s="119">
        <v>23386.41</v>
      </c>
      <c r="F18" s="119">
        <v>23386.41</v>
      </c>
      <c r="G18" s="119"/>
      <c r="H18" s="119"/>
      <c r="I18" s="119"/>
      <c r="J18" s="119"/>
      <c r="K18" s="119"/>
      <c r="L18" s="119"/>
      <c r="M18" s="119"/>
    </row>
    <row r="19" ht="18.75" customHeight="1" spans="1:13">
      <c r="A19" s="198" t="s">
        <v>142</v>
      </c>
      <c r="B19" s="199" t="s">
        <v>143</v>
      </c>
      <c r="C19" s="119">
        <v>64032.48</v>
      </c>
      <c r="D19" s="119">
        <v>64032.48</v>
      </c>
      <c r="E19" s="119">
        <v>64032.48</v>
      </c>
      <c r="F19" s="119">
        <v>64032.48</v>
      </c>
      <c r="G19" s="119"/>
      <c r="H19" s="119"/>
      <c r="I19" s="119"/>
      <c r="J19" s="119"/>
      <c r="K19" s="119"/>
      <c r="L19" s="119"/>
      <c r="M19" s="119"/>
    </row>
    <row r="20" ht="18.75" customHeight="1" spans="1:13">
      <c r="A20" s="198" t="s">
        <v>144</v>
      </c>
      <c r="B20" s="199" t="s">
        <v>145</v>
      </c>
      <c r="C20" s="119">
        <v>8211.04</v>
      </c>
      <c r="D20" s="119">
        <v>8211.04</v>
      </c>
      <c r="E20" s="119">
        <v>8211.04</v>
      </c>
      <c r="F20" s="119">
        <v>8211.04</v>
      </c>
      <c r="G20" s="119"/>
      <c r="H20" s="119"/>
      <c r="I20" s="119"/>
      <c r="J20" s="119"/>
      <c r="K20" s="119"/>
      <c r="L20" s="119"/>
      <c r="M20" s="119"/>
    </row>
    <row r="21" ht="18.75" customHeight="1" spans="1:13">
      <c r="A21" s="198" t="s">
        <v>146</v>
      </c>
      <c r="B21" s="199" t="s">
        <v>147</v>
      </c>
      <c r="C21" s="119">
        <v>188484</v>
      </c>
      <c r="D21" s="119">
        <v>188484</v>
      </c>
      <c r="E21" s="119">
        <v>188484</v>
      </c>
      <c r="F21" s="119">
        <v>188484</v>
      </c>
      <c r="G21" s="119"/>
      <c r="H21" s="119"/>
      <c r="I21" s="119"/>
      <c r="J21" s="119"/>
      <c r="K21" s="119"/>
      <c r="L21" s="119"/>
      <c r="M21" s="119"/>
    </row>
    <row r="22" ht="18.75" customHeight="1" spans="1:13">
      <c r="A22" s="198" t="s">
        <v>148</v>
      </c>
      <c r="B22" s="199" t="s">
        <v>149</v>
      </c>
      <c r="C22" s="119">
        <v>188484</v>
      </c>
      <c r="D22" s="119">
        <v>188484</v>
      </c>
      <c r="E22" s="119">
        <v>188484</v>
      </c>
      <c r="F22" s="119">
        <v>188484</v>
      </c>
      <c r="G22" s="119"/>
      <c r="H22" s="119"/>
      <c r="I22" s="119"/>
      <c r="J22" s="119"/>
      <c r="K22" s="119"/>
      <c r="L22" s="119"/>
      <c r="M22" s="119"/>
    </row>
    <row r="23" ht="18.75" customHeight="1" spans="1:13">
      <c r="A23" s="198" t="s">
        <v>150</v>
      </c>
      <c r="B23" s="199" t="s">
        <v>151</v>
      </c>
      <c r="C23" s="119">
        <v>188484</v>
      </c>
      <c r="D23" s="119">
        <v>188484</v>
      </c>
      <c r="E23" s="119">
        <v>188484</v>
      </c>
      <c r="F23" s="119">
        <v>188484</v>
      </c>
      <c r="G23" s="119"/>
      <c r="H23" s="119"/>
      <c r="I23" s="119"/>
      <c r="J23" s="119"/>
      <c r="K23" s="119"/>
      <c r="L23" s="119"/>
      <c r="M23" s="119"/>
    </row>
    <row r="24" ht="18" customHeight="1" spans="1:13">
      <c r="A24" s="170" t="s">
        <v>152</v>
      </c>
      <c r="B24" s="170" t="s">
        <v>152</v>
      </c>
      <c r="C24" s="200">
        <v>2282177.94</v>
      </c>
      <c r="D24" s="200">
        <v>2282177.94</v>
      </c>
      <c r="E24" s="200">
        <v>2282177.94</v>
      </c>
      <c r="F24" s="200">
        <v>2093339.22</v>
      </c>
      <c r="G24" s="200">
        <v>188838.72</v>
      </c>
      <c r="H24" s="200" t="s">
        <v>100</v>
      </c>
      <c r="I24" s="200" t="s">
        <v>100</v>
      </c>
      <c r="J24" s="200" t="s">
        <v>100</v>
      </c>
      <c r="K24" s="200" t="s">
        <v>100</v>
      </c>
      <c r="L24" s="200" t="s">
        <v>100</v>
      </c>
      <c r="M24" s="200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9" sqref="A9"/>
    </sheetView>
  </sheetViews>
  <sheetFormatPr defaultColWidth="9" defaultRowHeight="14.25" outlineLevelCol="5"/>
  <cols>
    <col min="1" max="2" width="27.4285714285714" style="175" customWidth="1"/>
    <col min="3" max="3" width="17.2857142857143" style="176" customWidth="1"/>
    <col min="4" max="5" width="26.2857142857143" style="177" customWidth="1"/>
    <col min="6" max="6" width="18.7142857142857" style="177" customWidth="1"/>
    <col min="7" max="16384" width="9" style="67"/>
  </cols>
  <sheetData>
    <row r="1" ht="12" customHeight="1" spans="1:6">
      <c r="A1" s="178"/>
      <c r="B1" s="178"/>
      <c r="C1" s="106"/>
      <c r="D1" s="67"/>
      <c r="E1" s="67"/>
      <c r="F1" s="179"/>
    </row>
    <row r="2" ht="25.5" customHeight="1" spans="1:6">
      <c r="A2" s="180" t="s">
        <v>8</v>
      </c>
      <c r="B2" s="180"/>
      <c r="C2" s="180"/>
      <c r="D2" s="180"/>
      <c r="E2" s="181"/>
      <c r="F2" s="181"/>
    </row>
    <row r="3" ht="15.75" customHeight="1" spans="1:6">
      <c r="A3" s="182" t="str">
        <f>"部门名称："&amp;封面!$A$2</f>
        <v>部门名称：中国共产党鹤庆县委员会机构编制委员会办公室</v>
      </c>
      <c r="B3" s="178"/>
      <c r="C3" s="106"/>
      <c r="D3" s="67"/>
      <c r="E3" s="67"/>
      <c r="F3" s="183" t="s">
        <v>21</v>
      </c>
    </row>
    <row r="4" s="174" customFormat="1" ht="19.5" customHeight="1" spans="1:6">
      <c r="A4" s="184" t="s">
        <v>208</v>
      </c>
      <c r="B4" s="185" t="s">
        <v>209</v>
      </c>
      <c r="C4" s="186" t="s">
        <v>210</v>
      </c>
      <c r="D4" s="187"/>
      <c r="E4" s="188"/>
      <c r="F4" s="185" t="s">
        <v>211</v>
      </c>
    </row>
    <row r="5" s="174" customFormat="1" ht="19.5" customHeight="1" spans="1:6">
      <c r="A5" s="189"/>
      <c r="B5" s="190"/>
      <c r="C5" s="191" t="s">
        <v>81</v>
      </c>
      <c r="D5" s="191" t="s">
        <v>212</v>
      </c>
      <c r="E5" s="191" t="s">
        <v>213</v>
      </c>
      <c r="F5" s="190"/>
    </row>
    <row r="6" s="174" customFormat="1" ht="15.95" customHeight="1" spans="1:6">
      <c r="A6" s="192" t="s">
        <v>214</v>
      </c>
      <c r="B6" s="192">
        <v>2</v>
      </c>
      <c r="C6" s="193" t="s">
        <v>215</v>
      </c>
      <c r="D6" s="192">
        <v>4</v>
      </c>
      <c r="E6" s="192">
        <v>5</v>
      </c>
      <c r="F6" s="192">
        <v>6</v>
      </c>
    </row>
    <row r="7" ht="15.95" customHeight="1" spans="1:6">
      <c r="A7" s="142" t="s">
        <v>216</v>
      </c>
      <c r="B7" s="119"/>
      <c r="C7" s="119">
        <f>SUM(D7+E7)</f>
        <v>0</v>
      </c>
      <c r="D7" s="119"/>
      <c r="E7" s="119"/>
      <c r="F7" s="119"/>
    </row>
    <row r="8" ht="15.95" customHeight="1" spans="1:6">
      <c r="A8" s="194"/>
      <c r="B8" s="194"/>
      <c r="C8" s="195"/>
      <c r="D8" s="194"/>
      <c r="E8" s="194"/>
      <c r="F8" s="194"/>
    </row>
    <row r="9" spans="1:1">
      <c r="A9" s="24" t="s">
        <v>217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40"/>
  <sheetViews>
    <sheetView showZeros="0" view="pageBreakPreview" zoomScaleNormal="85" workbookViewId="0">
      <pane xSplit="2" ySplit="8" topLeftCell="C32" activePane="bottomRight" state="frozen"/>
      <selection/>
      <selection pane="topRight"/>
      <selection pane="bottomLeft"/>
      <selection pane="bottomRight" activeCell="M14" sqref="M14"/>
    </sheetView>
  </sheetViews>
  <sheetFormatPr defaultColWidth="9.14285714285714" defaultRowHeight="14.25" customHeight="1"/>
  <cols>
    <col min="1" max="1" width="15.8571428571429" style="127" customWidth="1"/>
    <col min="2" max="2" width="14.847619047619" style="127" customWidth="1"/>
    <col min="3" max="3" width="20.7142857142857" style="127" customWidth="1"/>
    <col min="4" max="5" width="15.1428571428571" style="127" customWidth="1"/>
    <col min="6" max="8" width="14.2857142857143" style="127" customWidth="1"/>
    <col min="9" max="9" width="13.7142857142857" style="164" customWidth="1"/>
    <col min="10" max="10" width="13.5714285714286" style="164" customWidth="1"/>
    <col min="11" max="11" width="14.5714285714286" style="164" customWidth="1"/>
    <col min="12" max="24" width="12.1428571428571" style="164" customWidth="1"/>
    <col min="25" max="25" width="13.4285714285714" style="164" customWidth="1"/>
    <col min="26" max="30" width="12.1428571428571" style="164" customWidth="1"/>
    <col min="31" max="16384" width="9.14285714285714" style="25"/>
  </cols>
  <sheetData>
    <row r="1" s="67" customFormat="1" ht="12" customHeight="1" spans="1:30">
      <c r="A1" s="165"/>
      <c r="B1" s="165"/>
      <c r="C1" s="165"/>
      <c r="D1" s="165"/>
      <c r="E1" s="165"/>
      <c r="F1" s="165"/>
      <c r="G1" s="165"/>
      <c r="H1" s="165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72"/>
    </row>
    <row r="2" s="67" customFormat="1" ht="39" customHeight="1" spans="1:30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="88" customFormat="1" ht="24" customHeight="1" spans="1:30">
      <c r="A3" s="94" t="str">
        <f>"部门名称："&amp;封面!$A$2</f>
        <v>部门名称：中国共产党鹤庆县委员会机构编制委员会办公室</v>
      </c>
      <c r="B3" s="166"/>
      <c r="C3" s="166"/>
      <c r="D3" s="166"/>
      <c r="E3" s="166"/>
      <c r="F3" s="166"/>
      <c r="G3" s="166"/>
      <c r="H3" s="166"/>
      <c r="Y3" s="72"/>
      <c r="Z3" s="72"/>
      <c r="AA3" s="72"/>
      <c r="AB3" s="72"/>
      <c r="AC3" s="173" t="s">
        <v>21</v>
      </c>
      <c r="AD3" s="173"/>
    </row>
    <row r="4" ht="18" customHeight="1" spans="1:30">
      <c r="A4" s="135" t="s">
        <v>218</v>
      </c>
      <c r="B4" s="135" t="s">
        <v>219</v>
      </c>
      <c r="C4" s="135" t="s">
        <v>220</v>
      </c>
      <c r="D4" s="135" t="s">
        <v>221</v>
      </c>
      <c r="E4" s="135" t="s">
        <v>222</v>
      </c>
      <c r="F4" s="135" t="s">
        <v>223</v>
      </c>
      <c r="G4" s="135" t="s">
        <v>224</v>
      </c>
      <c r="H4" s="73" t="s">
        <v>79</v>
      </c>
      <c r="I4" s="159" t="s">
        <v>80</v>
      </c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1"/>
      <c r="Y4" s="97" t="s">
        <v>67</v>
      </c>
      <c r="Z4" s="108"/>
      <c r="AA4" s="108"/>
      <c r="AB4" s="108"/>
      <c r="AC4" s="108"/>
      <c r="AD4" s="114"/>
    </row>
    <row r="5" ht="18" customHeight="1" spans="1:30">
      <c r="A5" s="135"/>
      <c r="B5" s="135"/>
      <c r="C5" s="135"/>
      <c r="D5" s="135"/>
      <c r="E5" s="135"/>
      <c r="F5" s="135"/>
      <c r="G5" s="135"/>
      <c r="H5" s="167"/>
      <c r="I5" s="96" t="s">
        <v>81</v>
      </c>
      <c r="J5" s="60" t="s">
        <v>82</v>
      </c>
      <c r="K5" s="60"/>
      <c r="L5" s="60"/>
      <c r="M5" s="60"/>
      <c r="N5" s="60"/>
      <c r="O5" s="60"/>
      <c r="P5" s="96" t="s">
        <v>83</v>
      </c>
      <c r="Q5" s="96" t="s">
        <v>84</v>
      </c>
      <c r="R5" s="96" t="s">
        <v>85</v>
      </c>
      <c r="S5" s="60" t="s">
        <v>86</v>
      </c>
      <c r="T5" s="60"/>
      <c r="U5" s="60"/>
      <c r="V5" s="60"/>
      <c r="W5" s="60"/>
      <c r="X5" s="60"/>
      <c r="Y5" s="96" t="s">
        <v>81</v>
      </c>
      <c r="Z5" s="96" t="s">
        <v>82</v>
      </c>
      <c r="AA5" s="96" t="s">
        <v>83</v>
      </c>
      <c r="AB5" s="96" t="s">
        <v>84</v>
      </c>
      <c r="AC5" s="96" t="s">
        <v>85</v>
      </c>
      <c r="AD5" s="96" t="s">
        <v>86</v>
      </c>
    </row>
    <row r="6" ht="18" customHeight="1" spans="1:30">
      <c r="A6" s="135"/>
      <c r="B6" s="135"/>
      <c r="C6" s="135"/>
      <c r="D6" s="135"/>
      <c r="E6" s="135"/>
      <c r="F6" s="135"/>
      <c r="G6" s="135"/>
      <c r="H6" s="167"/>
      <c r="I6" s="98"/>
      <c r="J6" s="60" t="s">
        <v>225</v>
      </c>
      <c r="K6" s="60"/>
      <c r="L6" s="60" t="s">
        <v>226</v>
      </c>
      <c r="M6" s="60" t="s">
        <v>227</v>
      </c>
      <c r="N6" s="60" t="s">
        <v>228</v>
      </c>
      <c r="O6" s="60" t="s">
        <v>229</v>
      </c>
      <c r="P6" s="98"/>
      <c r="Q6" s="98"/>
      <c r="R6" s="98"/>
      <c r="S6" s="96" t="s">
        <v>81</v>
      </c>
      <c r="T6" s="96" t="s">
        <v>87</v>
      </c>
      <c r="U6" s="96" t="s">
        <v>88</v>
      </c>
      <c r="V6" s="96" t="s">
        <v>89</v>
      </c>
      <c r="W6" s="96" t="s">
        <v>90</v>
      </c>
      <c r="X6" s="96" t="s">
        <v>91</v>
      </c>
      <c r="Y6" s="98"/>
      <c r="Z6" s="98"/>
      <c r="AA6" s="98"/>
      <c r="AB6" s="98"/>
      <c r="AC6" s="98"/>
      <c r="AD6" s="98"/>
    </row>
    <row r="7" ht="30" customHeight="1" spans="1:30">
      <c r="A7" s="135"/>
      <c r="B7" s="135"/>
      <c r="C7" s="135"/>
      <c r="D7" s="135"/>
      <c r="E7" s="135"/>
      <c r="F7" s="135"/>
      <c r="G7" s="135"/>
      <c r="H7" s="76"/>
      <c r="I7" s="99"/>
      <c r="J7" s="60" t="s">
        <v>225</v>
      </c>
      <c r="K7" s="60" t="s">
        <v>230</v>
      </c>
      <c r="L7" s="60"/>
      <c r="M7" s="60"/>
      <c r="N7" s="60"/>
      <c r="O7" s="60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</row>
    <row r="8" ht="18" customHeight="1" spans="1:30">
      <c r="A8" s="168" t="s">
        <v>195</v>
      </c>
      <c r="B8" s="168" t="s">
        <v>196</v>
      </c>
      <c r="C8" s="168" t="s">
        <v>231</v>
      </c>
      <c r="D8" s="168" t="s">
        <v>232</v>
      </c>
      <c r="E8" s="168" t="s">
        <v>233</v>
      </c>
      <c r="F8" s="168" t="s">
        <v>200</v>
      </c>
      <c r="G8" s="168" t="s">
        <v>201</v>
      </c>
      <c r="H8" s="168" t="s">
        <v>234</v>
      </c>
      <c r="I8" s="168" t="s">
        <v>235</v>
      </c>
      <c r="J8" s="168" t="s">
        <v>236</v>
      </c>
      <c r="K8" s="168" t="s">
        <v>205</v>
      </c>
      <c r="L8" s="168" t="s">
        <v>206</v>
      </c>
      <c r="M8" s="168" t="s">
        <v>207</v>
      </c>
      <c r="N8" s="168" t="s">
        <v>237</v>
      </c>
      <c r="O8" s="168" t="s">
        <v>238</v>
      </c>
      <c r="P8" s="168" t="s">
        <v>239</v>
      </c>
      <c r="Q8" s="168" t="s">
        <v>240</v>
      </c>
      <c r="R8" s="168" t="s">
        <v>241</v>
      </c>
      <c r="S8" s="168" t="s">
        <v>242</v>
      </c>
      <c r="T8" s="168" t="s">
        <v>243</v>
      </c>
      <c r="U8" s="168" t="s">
        <v>244</v>
      </c>
      <c r="V8" s="168" t="s">
        <v>245</v>
      </c>
      <c r="W8" s="168" t="s">
        <v>246</v>
      </c>
      <c r="X8" s="168" t="s">
        <v>247</v>
      </c>
      <c r="Y8" s="168" t="s">
        <v>248</v>
      </c>
      <c r="Z8" s="168" t="s">
        <v>249</v>
      </c>
      <c r="AA8" s="168" t="s">
        <v>250</v>
      </c>
      <c r="AB8" s="168" t="s">
        <v>251</v>
      </c>
      <c r="AC8" s="168" t="s">
        <v>252</v>
      </c>
      <c r="AD8" s="168" t="s">
        <v>253</v>
      </c>
    </row>
    <row r="9" ht="24" spans="1:30">
      <c r="A9" s="46" t="s">
        <v>97</v>
      </c>
      <c r="B9" s="46" t="s">
        <v>100</v>
      </c>
      <c r="C9" s="46"/>
      <c r="D9" s="46"/>
      <c r="E9" s="46"/>
      <c r="F9" s="46"/>
      <c r="G9" s="46"/>
      <c r="H9" s="169">
        <v>2282177.94</v>
      </c>
      <c r="I9" s="169">
        <v>2282177.94</v>
      </c>
      <c r="J9" s="169">
        <v>2282177.94</v>
      </c>
      <c r="K9" s="169"/>
      <c r="L9" s="169">
        <v>684653.39</v>
      </c>
      <c r="M9" s="169"/>
      <c r="N9" s="169">
        <v>1597524.55</v>
      </c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 t="s">
        <v>100</v>
      </c>
    </row>
    <row r="10" ht="36" spans="1:30">
      <c r="A10" s="46" t="s">
        <v>99</v>
      </c>
      <c r="B10" s="46" t="s">
        <v>254</v>
      </c>
      <c r="C10" s="46" t="s">
        <v>255</v>
      </c>
      <c r="D10" s="46" t="s">
        <v>124</v>
      </c>
      <c r="E10" s="46" t="s">
        <v>256</v>
      </c>
      <c r="F10" s="46" t="s">
        <v>257</v>
      </c>
      <c r="G10" s="46" t="s">
        <v>258</v>
      </c>
      <c r="H10" s="169">
        <v>453900</v>
      </c>
      <c r="I10" s="169">
        <v>453900</v>
      </c>
      <c r="J10" s="169">
        <v>453900</v>
      </c>
      <c r="K10" s="169"/>
      <c r="L10" s="169">
        <v>136170</v>
      </c>
      <c r="M10" s="169"/>
      <c r="N10" s="169">
        <v>317730</v>
      </c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</row>
    <row r="11" ht="36" spans="1:30">
      <c r="A11" s="46" t="s">
        <v>99</v>
      </c>
      <c r="B11" s="46" t="s">
        <v>254</v>
      </c>
      <c r="C11" s="46" t="s">
        <v>255</v>
      </c>
      <c r="D11" s="46" t="s">
        <v>124</v>
      </c>
      <c r="E11" s="46" t="s">
        <v>256</v>
      </c>
      <c r="F11" s="46" t="s">
        <v>259</v>
      </c>
      <c r="G11" s="46" t="s">
        <v>260</v>
      </c>
      <c r="H11" s="169">
        <v>508152</v>
      </c>
      <c r="I11" s="169">
        <v>508152</v>
      </c>
      <c r="J11" s="169">
        <v>508152</v>
      </c>
      <c r="K11" s="169"/>
      <c r="L11" s="169">
        <v>152445.6</v>
      </c>
      <c r="M11" s="169"/>
      <c r="N11" s="169">
        <v>355706.4</v>
      </c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</row>
    <row r="12" ht="36" spans="1:30">
      <c r="A12" s="46" t="s">
        <v>99</v>
      </c>
      <c r="B12" s="46" t="s">
        <v>254</v>
      </c>
      <c r="C12" s="46" t="s">
        <v>255</v>
      </c>
      <c r="D12" s="46" t="s">
        <v>124</v>
      </c>
      <c r="E12" s="46" t="s">
        <v>256</v>
      </c>
      <c r="F12" s="46" t="s">
        <v>259</v>
      </c>
      <c r="G12" s="46" t="s">
        <v>260</v>
      </c>
      <c r="H12" s="169">
        <v>122100</v>
      </c>
      <c r="I12" s="169">
        <v>122100</v>
      </c>
      <c r="J12" s="169">
        <v>122100</v>
      </c>
      <c r="K12" s="169"/>
      <c r="L12" s="169">
        <v>36630</v>
      </c>
      <c r="M12" s="169"/>
      <c r="N12" s="169">
        <v>85470</v>
      </c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</row>
    <row r="13" ht="36" spans="1:30">
      <c r="A13" s="46" t="s">
        <v>99</v>
      </c>
      <c r="B13" s="46" t="s">
        <v>254</v>
      </c>
      <c r="C13" s="46" t="s">
        <v>255</v>
      </c>
      <c r="D13" s="46" t="s">
        <v>124</v>
      </c>
      <c r="E13" s="46" t="s">
        <v>256</v>
      </c>
      <c r="F13" s="46" t="s">
        <v>261</v>
      </c>
      <c r="G13" s="46" t="s">
        <v>262</v>
      </c>
      <c r="H13" s="169">
        <v>37825</v>
      </c>
      <c r="I13" s="169">
        <v>37825</v>
      </c>
      <c r="J13" s="169">
        <v>37825</v>
      </c>
      <c r="K13" s="169"/>
      <c r="L13" s="169">
        <v>11347.5</v>
      </c>
      <c r="M13" s="169"/>
      <c r="N13" s="169">
        <v>26477.5</v>
      </c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</row>
    <row r="14" ht="36" spans="1:30">
      <c r="A14" s="46" t="s">
        <v>99</v>
      </c>
      <c r="B14" s="46" t="s">
        <v>263</v>
      </c>
      <c r="C14" s="46" t="s">
        <v>264</v>
      </c>
      <c r="D14" s="46" t="s">
        <v>126</v>
      </c>
      <c r="E14" s="46" t="s">
        <v>265</v>
      </c>
      <c r="F14" s="46" t="s">
        <v>257</v>
      </c>
      <c r="G14" s="46" t="s">
        <v>258</v>
      </c>
      <c r="H14" s="169">
        <v>108612</v>
      </c>
      <c r="I14" s="169">
        <v>108612</v>
      </c>
      <c r="J14" s="169">
        <v>108612</v>
      </c>
      <c r="K14" s="169"/>
      <c r="L14" s="169">
        <v>32583.6</v>
      </c>
      <c r="M14" s="169"/>
      <c r="N14" s="169">
        <v>76028.4</v>
      </c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</row>
    <row r="15" ht="36" spans="1:30">
      <c r="A15" s="46" t="s">
        <v>99</v>
      </c>
      <c r="B15" s="46" t="s">
        <v>263</v>
      </c>
      <c r="C15" s="46" t="s">
        <v>264</v>
      </c>
      <c r="D15" s="46" t="s">
        <v>126</v>
      </c>
      <c r="E15" s="46" t="s">
        <v>265</v>
      </c>
      <c r="F15" s="46" t="s">
        <v>259</v>
      </c>
      <c r="G15" s="46" t="s">
        <v>260</v>
      </c>
      <c r="H15" s="169">
        <v>14280</v>
      </c>
      <c r="I15" s="169">
        <v>14280</v>
      </c>
      <c r="J15" s="169">
        <v>14280</v>
      </c>
      <c r="K15" s="169"/>
      <c r="L15" s="169">
        <v>4284</v>
      </c>
      <c r="M15" s="169"/>
      <c r="N15" s="169">
        <v>9996</v>
      </c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</row>
    <row r="16" ht="36" spans="1:30">
      <c r="A16" s="46" t="s">
        <v>99</v>
      </c>
      <c r="B16" s="46" t="s">
        <v>263</v>
      </c>
      <c r="C16" s="46" t="s">
        <v>264</v>
      </c>
      <c r="D16" s="46" t="s">
        <v>126</v>
      </c>
      <c r="E16" s="46" t="s">
        <v>265</v>
      </c>
      <c r="F16" s="46" t="s">
        <v>261</v>
      </c>
      <c r="G16" s="46" t="s">
        <v>262</v>
      </c>
      <c r="H16" s="169">
        <v>9051</v>
      </c>
      <c r="I16" s="169">
        <v>9051</v>
      </c>
      <c r="J16" s="169">
        <v>9051</v>
      </c>
      <c r="K16" s="169"/>
      <c r="L16" s="169">
        <v>2715.3</v>
      </c>
      <c r="M16" s="169"/>
      <c r="N16" s="169">
        <v>6335.7</v>
      </c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</row>
    <row r="17" ht="36" spans="1:30">
      <c r="A17" s="46" t="s">
        <v>99</v>
      </c>
      <c r="B17" s="46" t="s">
        <v>263</v>
      </c>
      <c r="C17" s="46" t="s">
        <v>264</v>
      </c>
      <c r="D17" s="46" t="s">
        <v>126</v>
      </c>
      <c r="E17" s="46" t="s">
        <v>265</v>
      </c>
      <c r="F17" s="46" t="s">
        <v>266</v>
      </c>
      <c r="G17" s="46" t="s">
        <v>267</v>
      </c>
      <c r="H17" s="169">
        <v>22764</v>
      </c>
      <c r="I17" s="169">
        <v>22764</v>
      </c>
      <c r="J17" s="169">
        <v>22764</v>
      </c>
      <c r="K17" s="169"/>
      <c r="L17" s="169">
        <v>6829.2</v>
      </c>
      <c r="M17" s="169"/>
      <c r="N17" s="169">
        <v>15934.8</v>
      </c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</row>
    <row r="18" ht="36" spans="1:30">
      <c r="A18" s="46" t="s">
        <v>99</v>
      </c>
      <c r="B18" s="46" t="s">
        <v>263</v>
      </c>
      <c r="C18" s="46" t="s">
        <v>264</v>
      </c>
      <c r="D18" s="46" t="s">
        <v>126</v>
      </c>
      <c r="E18" s="46" t="s">
        <v>265</v>
      </c>
      <c r="F18" s="46" t="s">
        <v>266</v>
      </c>
      <c r="G18" s="46" t="s">
        <v>267</v>
      </c>
      <c r="H18" s="169">
        <v>38520</v>
      </c>
      <c r="I18" s="169">
        <v>38520</v>
      </c>
      <c r="J18" s="169">
        <v>38520</v>
      </c>
      <c r="K18" s="169"/>
      <c r="L18" s="169">
        <v>11556</v>
      </c>
      <c r="M18" s="169"/>
      <c r="N18" s="169">
        <v>26964</v>
      </c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</row>
    <row r="19" ht="36" spans="1:30">
      <c r="A19" s="46" t="s">
        <v>99</v>
      </c>
      <c r="B19" s="46" t="s">
        <v>263</v>
      </c>
      <c r="C19" s="46" t="s">
        <v>264</v>
      </c>
      <c r="D19" s="46" t="s">
        <v>126</v>
      </c>
      <c r="E19" s="46" t="s">
        <v>265</v>
      </c>
      <c r="F19" s="46" t="s">
        <v>266</v>
      </c>
      <c r="G19" s="46" t="s">
        <v>267</v>
      </c>
      <c r="H19" s="169">
        <v>49908</v>
      </c>
      <c r="I19" s="169">
        <v>49908</v>
      </c>
      <c r="J19" s="169">
        <v>49908</v>
      </c>
      <c r="K19" s="169"/>
      <c r="L19" s="169">
        <v>14972.4</v>
      </c>
      <c r="M19" s="169"/>
      <c r="N19" s="169">
        <v>34935.6</v>
      </c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</row>
    <row r="20" ht="36" spans="1:30">
      <c r="A20" s="46" t="s">
        <v>99</v>
      </c>
      <c r="B20" s="46" t="s">
        <v>268</v>
      </c>
      <c r="C20" s="46" t="s">
        <v>269</v>
      </c>
      <c r="D20" s="46" t="s">
        <v>124</v>
      </c>
      <c r="E20" s="46" t="s">
        <v>256</v>
      </c>
      <c r="F20" s="46" t="s">
        <v>270</v>
      </c>
      <c r="G20" s="46" t="s">
        <v>271</v>
      </c>
      <c r="H20" s="169">
        <v>720</v>
      </c>
      <c r="I20" s="169">
        <v>720</v>
      </c>
      <c r="J20" s="169">
        <v>720</v>
      </c>
      <c r="K20" s="169"/>
      <c r="L20" s="169">
        <v>216</v>
      </c>
      <c r="M20" s="169"/>
      <c r="N20" s="169">
        <v>504</v>
      </c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</row>
    <row r="21" ht="36" spans="1:30">
      <c r="A21" s="46" t="s">
        <v>99</v>
      </c>
      <c r="B21" s="46" t="s">
        <v>268</v>
      </c>
      <c r="C21" s="46" t="s">
        <v>269</v>
      </c>
      <c r="D21" s="46" t="s">
        <v>126</v>
      </c>
      <c r="E21" s="46" t="s">
        <v>265</v>
      </c>
      <c r="F21" s="46" t="s">
        <v>270</v>
      </c>
      <c r="G21" s="46" t="s">
        <v>271</v>
      </c>
      <c r="H21" s="169">
        <v>1827.95</v>
      </c>
      <c r="I21" s="169">
        <v>1827.95</v>
      </c>
      <c r="J21" s="169">
        <v>1827.95</v>
      </c>
      <c r="K21" s="169"/>
      <c r="L21" s="169">
        <v>548.39</v>
      </c>
      <c r="M21" s="169"/>
      <c r="N21" s="169">
        <v>1279.56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</row>
    <row r="22" ht="36" spans="1:30">
      <c r="A22" s="46" t="s">
        <v>99</v>
      </c>
      <c r="B22" s="46" t="s">
        <v>268</v>
      </c>
      <c r="C22" s="46" t="s">
        <v>269</v>
      </c>
      <c r="D22" s="46" t="s">
        <v>132</v>
      </c>
      <c r="E22" s="46" t="s">
        <v>272</v>
      </c>
      <c r="F22" s="46" t="s">
        <v>273</v>
      </c>
      <c r="G22" s="46" t="s">
        <v>274</v>
      </c>
      <c r="H22" s="169">
        <v>250081.92</v>
      </c>
      <c r="I22" s="169">
        <v>250081.92</v>
      </c>
      <c r="J22" s="169">
        <v>250081.92</v>
      </c>
      <c r="K22" s="169"/>
      <c r="L22" s="169">
        <v>75024.58</v>
      </c>
      <c r="M22" s="169"/>
      <c r="N22" s="169">
        <v>175057.34</v>
      </c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</row>
    <row r="23" ht="36" spans="1:30">
      <c r="A23" s="46" t="s">
        <v>99</v>
      </c>
      <c r="B23" s="46" t="s">
        <v>268</v>
      </c>
      <c r="C23" s="46" t="s">
        <v>269</v>
      </c>
      <c r="D23" s="46" t="s">
        <v>138</v>
      </c>
      <c r="E23" s="46" t="s">
        <v>275</v>
      </c>
      <c r="F23" s="46" t="s">
        <v>276</v>
      </c>
      <c r="G23" s="46" t="s">
        <v>277</v>
      </c>
      <c r="H23" s="169">
        <v>99233.42</v>
      </c>
      <c r="I23" s="169">
        <v>99233.42</v>
      </c>
      <c r="J23" s="169">
        <v>99233.42</v>
      </c>
      <c r="K23" s="169"/>
      <c r="L23" s="169">
        <v>29770.03</v>
      </c>
      <c r="M23" s="169"/>
      <c r="N23" s="169">
        <v>69463.39</v>
      </c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</row>
    <row r="24" ht="36" spans="1:30">
      <c r="A24" s="46" t="s">
        <v>99</v>
      </c>
      <c r="B24" s="46" t="s">
        <v>268</v>
      </c>
      <c r="C24" s="46" t="s">
        <v>269</v>
      </c>
      <c r="D24" s="46" t="s">
        <v>140</v>
      </c>
      <c r="E24" s="46" t="s">
        <v>278</v>
      </c>
      <c r="F24" s="46" t="s">
        <v>276</v>
      </c>
      <c r="G24" s="46" t="s">
        <v>277</v>
      </c>
      <c r="H24" s="169">
        <v>23386.41</v>
      </c>
      <c r="I24" s="169">
        <v>23386.41</v>
      </c>
      <c r="J24" s="169">
        <v>23386.41</v>
      </c>
      <c r="K24" s="169"/>
      <c r="L24" s="169">
        <v>7015.92</v>
      </c>
      <c r="M24" s="169"/>
      <c r="N24" s="169">
        <v>16370.49</v>
      </c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</row>
    <row r="25" ht="36" spans="1:30">
      <c r="A25" s="46" t="s">
        <v>99</v>
      </c>
      <c r="B25" s="46" t="s">
        <v>268</v>
      </c>
      <c r="C25" s="46" t="s">
        <v>269</v>
      </c>
      <c r="D25" s="46" t="s">
        <v>142</v>
      </c>
      <c r="E25" s="46" t="s">
        <v>279</v>
      </c>
      <c r="F25" s="46" t="s">
        <v>280</v>
      </c>
      <c r="G25" s="46" t="s">
        <v>281</v>
      </c>
      <c r="H25" s="169">
        <v>7000</v>
      </c>
      <c r="I25" s="169">
        <v>7000</v>
      </c>
      <c r="J25" s="169">
        <v>7000</v>
      </c>
      <c r="K25" s="169"/>
      <c r="L25" s="169">
        <v>2100</v>
      </c>
      <c r="M25" s="169"/>
      <c r="N25" s="169">
        <v>4900</v>
      </c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</row>
    <row r="26" ht="36" spans="1:30">
      <c r="A26" s="46" t="s">
        <v>99</v>
      </c>
      <c r="B26" s="46" t="s">
        <v>268</v>
      </c>
      <c r="C26" s="46" t="s">
        <v>269</v>
      </c>
      <c r="D26" s="46" t="s">
        <v>142</v>
      </c>
      <c r="E26" s="46" t="s">
        <v>279</v>
      </c>
      <c r="F26" s="46" t="s">
        <v>280</v>
      </c>
      <c r="G26" s="46" t="s">
        <v>281</v>
      </c>
      <c r="H26" s="169">
        <v>57032.48</v>
      </c>
      <c r="I26" s="169">
        <v>57032.48</v>
      </c>
      <c r="J26" s="169">
        <v>57032.48</v>
      </c>
      <c r="K26" s="169"/>
      <c r="L26" s="169">
        <v>17109.74</v>
      </c>
      <c r="M26" s="169"/>
      <c r="N26" s="169">
        <v>39922.74</v>
      </c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</row>
    <row r="27" ht="36" spans="1:30">
      <c r="A27" s="46" t="s">
        <v>99</v>
      </c>
      <c r="B27" s="46" t="s">
        <v>268</v>
      </c>
      <c r="C27" s="46" t="s">
        <v>269</v>
      </c>
      <c r="D27" s="46" t="s">
        <v>144</v>
      </c>
      <c r="E27" s="46" t="s">
        <v>282</v>
      </c>
      <c r="F27" s="46" t="s">
        <v>270</v>
      </c>
      <c r="G27" s="46" t="s">
        <v>271</v>
      </c>
      <c r="H27" s="169">
        <v>4851.04</v>
      </c>
      <c r="I27" s="169">
        <v>4851.04</v>
      </c>
      <c r="J27" s="169">
        <v>4851.04</v>
      </c>
      <c r="K27" s="169"/>
      <c r="L27" s="169">
        <v>1455.31</v>
      </c>
      <c r="M27" s="169"/>
      <c r="N27" s="169">
        <v>3395.73</v>
      </c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</row>
    <row r="28" ht="36" spans="1:30">
      <c r="A28" s="46" t="s">
        <v>99</v>
      </c>
      <c r="B28" s="46" t="s">
        <v>283</v>
      </c>
      <c r="C28" s="46" t="s">
        <v>284</v>
      </c>
      <c r="D28" s="46" t="s">
        <v>150</v>
      </c>
      <c r="E28" s="46" t="s">
        <v>284</v>
      </c>
      <c r="F28" s="46" t="s">
        <v>285</v>
      </c>
      <c r="G28" s="46" t="s">
        <v>284</v>
      </c>
      <c r="H28" s="169">
        <v>188484</v>
      </c>
      <c r="I28" s="169">
        <v>188484</v>
      </c>
      <c r="J28" s="169">
        <v>188484</v>
      </c>
      <c r="K28" s="169"/>
      <c r="L28" s="169">
        <v>56545.2</v>
      </c>
      <c r="M28" s="169"/>
      <c r="N28" s="169">
        <v>131938.8</v>
      </c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</row>
    <row r="29" ht="36" spans="1:30">
      <c r="A29" s="46" t="s">
        <v>99</v>
      </c>
      <c r="B29" s="46" t="s">
        <v>286</v>
      </c>
      <c r="C29" s="46" t="s">
        <v>287</v>
      </c>
      <c r="D29" s="46" t="s">
        <v>124</v>
      </c>
      <c r="E29" s="46" t="s">
        <v>256</v>
      </c>
      <c r="F29" s="46" t="s">
        <v>288</v>
      </c>
      <c r="G29" s="46" t="s">
        <v>289</v>
      </c>
      <c r="H29" s="169">
        <v>97800</v>
      </c>
      <c r="I29" s="169">
        <v>97800</v>
      </c>
      <c r="J29" s="169">
        <v>97800</v>
      </c>
      <c r="K29" s="169"/>
      <c r="L29" s="169">
        <v>29340</v>
      </c>
      <c r="M29" s="169"/>
      <c r="N29" s="169">
        <v>68460</v>
      </c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</row>
    <row r="30" ht="36" spans="1:30">
      <c r="A30" s="46" t="s">
        <v>99</v>
      </c>
      <c r="B30" s="46" t="s">
        <v>290</v>
      </c>
      <c r="C30" s="46" t="s">
        <v>291</v>
      </c>
      <c r="D30" s="46" t="s">
        <v>124</v>
      </c>
      <c r="E30" s="46" t="s">
        <v>256</v>
      </c>
      <c r="F30" s="46" t="s">
        <v>292</v>
      </c>
      <c r="G30" s="46" t="s">
        <v>291</v>
      </c>
      <c r="H30" s="169">
        <v>24258.72</v>
      </c>
      <c r="I30" s="169">
        <v>24258.72</v>
      </c>
      <c r="J30" s="169">
        <v>24258.72</v>
      </c>
      <c r="K30" s="169"/>
      <c r="L30" s="169">
        <v>7277.62</v>
      </c>
      <c r="M30" s="169"/>
      <c r="N30" s="169">
        <v>16981.1</v>
      </c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</row>
    <row r="31" ht="36" spans="1:30">
      <c r="A31" s="46" t="s">
        <v>99</v>
      </c>
      <c r="B31" s="46" t="s">
        <v>293</v>
      </c>
      <c r="C31" s="46" t="s">
        <v>294</v>
      </c>
      <c r="D31" s="46" t="s">
        <v>124</v>
      </c>
      <c r="E31" s="46" t="s">
        <v>256</v>
      </c>
      <c r="F31" s="46" t="s">
        <v>295</v>
      </c>
      <c r="G31" s="46" t="s">
        <v>296</v>
      </c>
      <c r="H31" s="169">
        <v>64980</v>
      </c>
      <c r="I31" s="169">
        <v>64980</v>
      </c>
      <c r="J31" s="169">
        <v>64980</v>
      </c>
      <c r="K31" s="169"/>
      <c r="L31" s="169">
        <v>19494</v>
      </c>
      <c r="M31" s="169"/>
      <c r="N31" s="169">
        <v>45486</v>
      </c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</row>
    <row r="32" ht="36" spans="1:30">
      <c r="A32" s="46" t="s">
        <v>99</v>
      </c>
      <c r="B32" s="46" t="s">
        <v>297</v>
      </c>
      <c r="C32" s="46" t="s">
        <v>298</v>
      </c>
      <c r="D32" s="46" t="s">
        <v>124</v>
      </c>
      <c r="E32" s="46" t="s">
        <v>256</v>
      </c>
      <c r="F32" s="46" t="s">
        <v>299</v>
      </c>
      <c r="G32" s="46" t="s">
        <v>300</v>
      </c>
      <c r="H32" s="169">
        <v>5100</v>
      </c>
      <c r="I32" s="169">
        <v>5100</v>
      </c>
      <c r="J32" s="169">
        <v>5100</v>
      </c>
      <c r="K32" s="169"/>
      <c r="L32" s="169">
        <v>1530</v>
      </c>
      <c r="M32" s="169"/>
      <c r="N32" s="169">
        <v>3570</v>
      </c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</row>
    <row r="33" ht="36" spans="1:30">
      <c r="A33" s="46" t="s">
        <v>99</v>
      </c>
      <c r="B33" s="46" t="s">
        <v>301</v>
      </c>
      <c r="C33" s="46" t="s">
        <v>302</v>
      </c>
      <c r="D33" s="46" t="s">
        <v>124</v>
      </c>
      <c r="E33" s="46" t="s">
        <v>256</v>
      </c>
      <c r="F33" s="46" t="s">
        <v>261</v>
      </c>
      <c r="G33" s="46" t="s">
        <v>262</v>
      </c>
      <c r="H33" s="169">
        <v>2475</v>
      </c>
      <c r="I33" s="169">
        <v>2475</v>
      </c>
      <c r="J33" s="169">
        <v>2475</v>
      </c>
      <c r="K33" s="169"/>
      <c r="L33" s="169">
        <v>742.5</v>
      </c>
      <c r="M33" s="169"/>
      <c r="N33" s="169">
        <v>1732.5</v>
      </c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</row>
    <row r="34" ht="36" spans="1:30">
      <c r="A34" s="46" t="s">
        <v>99</v>
      </c>
      <c r="B34" s="46" t="s">
        <v>303</v>
      </c>
      <c r="C34" s="46" t="s">
        <v>304</v>
      </c>
      <c r="D34" s="46" t="s">
        <v>126</v>
      </c>
      <c r="E34" s="46" t="s">
        <v>265</v>
      </c>
      <c r="F34" s="46" t="s">
        <v>266</v>
      </c>
      <c r="G34" s="46" t="s">
        <v>267</v>
      </c>
      <c r="H34" s="169">
        <v>18000</v>
      </c>
      <c r="I34" s="169">
        <v>18000</v>
      </c>
      <c r="J34" s="169">
        <v>18000</v>
      </c>
      <c r="K34" s="169"/>
      <c r="L34" s="169">
        <v>5400</v>
      </c>
      <c r="M34" s="169"/>
      <c r="N34" s="169">
        <v>12600</v>
      </c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</row>
    <row r="35" ht="36" spans="1:30">
      <c r="A35" s="46" t="s">
        <v>99</v>
      </c>
      <c r="B35" s="46" t="s">
        <v>305</v>
      </c>
      <c r="C35" s="46" t="s">
        <v>306</v>
      </c>
      <c r="D35" s="46" t="s">
        <v>124</v>
      </c>
      <c r="E35" s="46" t="s">
        <v>256</v>
      </c>
      <c r="F35" s="46" t="s">
        <v>261</v>
      </c>
      <c r="G35" s="46" t="s">
        <v>262</v>
      </c>
      <c r="H35" s="169">
        <v>66000</v>
      </c>
      <c r="I35" s="169">
        <v>66000</v>
      </c>
      <c r="J35" s="169">
        <v>66000</v>
      </c>
      <c r="K35" s="169"/>
      <c r="L35" s="169">
        <v>19800</v>
      </c>
      <c r="M35" s="169"/>
      <c r="N35" s="169">
        <v>46200</v>
      </c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</row>
    <row r="36" ht="36" spans="1:30">
      <c r="A36" s="46" t="s">
        <v>99</v>
      </c>
      <c r="B36" s="46" t="s">
        <v>307</v>
      </c>
      <c r="C36" s="46" t="s">
        <v>308</v>
      </c>
      <c r="D36" s="46" t="s">
        <v>126</v>
      </c>
      <c r="E36" s="46" t="s">
        <v>265</v>
      </c>
      <c r="F36" s="46" t="s">
        <v>266</v>
      </c>
      <c r="G36" s="46" t="s">
        <v>267</v>
      </c>
      <c r="H36" s="169">
        <v>675</v>
      </c>
      <c r="I36" s="169">
        <v>675</v>
      </c>
      <c r="J36" s="169">
        <v>675</v>
      </c>
      <c r="K36" s="169"/>
      <c r="L36" s="169">
        <v>202.5</v>
      </c>
      <c r="M36" s="169"/>
      <c r="N36" s="169">
        <v>472.5</v>
      </c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</row>
    <row r="37" ht="36" spans="1:30">
      <c r="A37" s="46" t="s">
        <v>99</v>
      </c>
      <c r="B37" s="46" t="s">
        <v>309</v>
      </c>
      <c r="C37" s="46" t="s">
        <v>310</v>
      </c>
      <c r="D37" s="46" t="s">
        <v>124</v>
      </c>
      <c r="E37" s="46" t="s">
        <v>256</v>
      </c>
      <c r="F37" s="46" t="s">
        <v>311</v>
      </c>
      <c r="G37" s="46" t="s">
        <v>312</v>
      </c>
      <c r="H37" s="169">
        <v>1800</v>
      </c>
      <c r="I37" s="169">
        <v>1800</v>
      </c>
      <c r="J37" s="169">
        <v>1800</v>
      </c>
      <c r="K37" s="169"/>
      <c r="L37" s="169">
        <v>540</v>
      </c>
      <c r="M37" s="169"/>
      <c r="N37" s="169">
        <v>1260</v>
      </c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</row>
    <row r="38" ht="36" spans="1:30">
      <c r="A38" s="46" t="s">
        <v>99</v>
      </c>
      <c r="B38" s="46" t="s">
        <v>313</v>
      </c>
      <c r="C38" s="46" t="s">
        <v>314</v>
      </c>
      <c r="D38" s="46" t="s">
        <v>144</v>
      </c>
      <c r="E38" s="46" t="s">
        <v>282</v>
      </c>
      <c r="F38" s="46" t="s">
        <v>270</v>
      </c>
      <c r="G38" s="46" t="s">
        <v>271</v>
      </c>
      <c r="H38" s="169">
        <v>2640</v>
      </c>
      <c r="I38" s="169">
        <v>2640</v>
      </c>
      <c r="J38" s="169">
        <v>2640</v>
      </c>
      <c r="K38" s="169"/>
      <c r="L38" s="169">
        <v>792</v>
      </c>
      <c r="M38" s="169"/>
      <c r="N38" s="169">
        <v>1848</v>
      </c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</row>
    <row r="39" ht="36" spans="1:30">
      <c r="A39" s="46" t="s">
        <v>99</v>
      </c>
      <c r="B39" s="46" t="s">
        <v>313</v>
      </c>
      <c r="C39" s="46" t="s">
        <v>314</v>
      </c>
      <c r="D39" s="46" t="s">
        <v>144</v>
      </c>
      <c r="E39" s="46" t="s">
        <v>282</v>
      </c>
      <c r="F39" s="46" t="s">
        <v>270</v>
      </c>
      <c r="G39" s="46" t="s">
        <v>271</v>
      </c>
      <c r="H39" s="169">
        <v>720</v>
      </c>
      <c r="I39" s="169">
        <v>720</v>
      </c>
      <c r="J39" s="169">
        <v>720</v>
      </c>
      <c r="K39" s="169"/>
      <c r="L39" s="169">
        <v>216</v>
      </c>
      <c r="M39" s="169"/>
      <c r="N39" s="169">
        <v>504</v>
      </c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</row>
    <row r="40" ht="18" customHeight="1" spans="1:30">
      <c r="A40" s="170" t="s">
        <v>152</v>
      </c>
      <c r="B40" s="170"/>
      <c r="C40" s="170"/>
      <c r="D40" s="170"/>
      <c r="E40" s="170"/>
      <c r="F40" s="170"/>
      <c r="G40" s="170"/>
      <c r="H40" s="171">
        <v>2282177.94</v>
      </c>
      <c r="I40" s="171">
        <v>2282177.94</v>
      </c>
      <c r="J40" s="171">
        <v>2282177.94</v>
      </c>
      <c r="K40" s="171"/>
      <c r="L40" s="171">
        <v>684653.39</v>
      </c>
      <c r="M40" s="171"/>
      <c r="N40" s="171">
        <v>1597524.55</v>
      </c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171" t="s">
        <v>100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40:G4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姜锐</cp:lastModifiedBy>
  <dcterms:created xsi:type="dcterms:W3CDTF">2020-01-11T06:24:00Z</dcterms:created>
  <cp:lastPrinted>2025-02-10T10:43:00Z</cp:lastPrinted>
  <dcterms:modified xsi:type="dcterms:W3CDTF">2025-03-06T03:00:39Z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CA2C558E09244091A5558473F32D6F8F</vt:lpwstr>
  </property>
</Properties>
</file>