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合理布局规划\10月18日座谈会相关材料\"/>
    </mc:Choice>
  </mc:AlternateContent>
  <bookViews>
    <workbookView xWindow="0" yWindow="0" windowWidth="16605" windowHeight="7065"/>
  </bookViews>
  <sheets>
    <sheet name="按专卖所汇总" sheetId="1" r:id="rId1"/>
  </sheets>
  <definedNames>
    <definedName name="_xlnm.Print_Titles" localSheetId="0">按专卖所汇总!$1:$3</definedName>
  </definedNames>
  <calcPr calcId="152511"/>
</workbook>
</file>

<file path=xl/calcChain.xml><?xml version="1.0" encoding="utf-8"?>
<calcChain xmlns="http://schemas.openxmlformats.org/spreadsheetml/2006/main">
  <c r="H57" i="1" l="1"/>
  <c r="G117" i="1"/>
  <c r="H117" i="1"/>
  <c r="H73" i="1"/>
  <c r="G73" i="1"/>
  <c r="F73" i="1" s="1"/>
  <c r="H128" i="1" l="1"/>
  <c r="G27" i="1" l="1"/>
  <c r="H27" i="1"/>
  <c r="F27" i="1"/>
  <c r="G9" i="1"/>
  <c r="H9" i="1"/>
  <c r="F9" i="1"/>
  <c r="E128" i="1" l="1"/>
  <c r="F127" i="1"/>
  <c r="F117" i="1"/>
  <c r="F128" i="1" s="1"/>
  <c r="G128" i="1" s="1"/>
  <c r="F102" i="1"/>
  <c r="F88" i="1"/>
</calcChain>
</file>

<file path=xl/sharedStrings.xml><?xml version="1.0" encoding="utf-8"?>
<sst xmlns="http://schemas.openxmlformats.org/spreadsheetml/2006/main" count="150" uniqueCount="143">
  <si>
    <t>项目</t>
  </si>
  <si>
    <t>控制数（户）</t>
  </si>
  <si>
    <t>已办证数（户）</t>
  </si>
  <si>
    <t>可办证数（户）</t>
  </si>
  <si>
    <t>专卖所</t>
  </si>
  <si>
    <t>坝区专卖所</t>
  </si>
  <si>
    <t>云鹤镇</t>
  </si>
  <si>
    <t>辛屯专卖所</t>
  </si>
  <si>
    <t>辛屯镇</t>
  </si>
  <si>
    <t>草海镇</t>
  </si>
  <si>
    <t>松桂专卖所</t>
  </si>
  <si>
    <t>松桂镇</t>
  </si>
  <si>
    <t>龙口开镇</t>
  </si>
  <si>
    <t>六合乡</t>
  </si>
  <si>
    <t>黄坪专卖所</t>
  </si>
  <si>
    <t>黄坪镇</t>
  </si>
  <si>
    <t>合  计</t>
  </si>
  <si>
    <t>小计</t>
  </si>
  <si>
    <t>备注</t>
    <phoneticPr fontId="31" type="noConversion"/>
  </si>
  <si>
    <t>乡镇</t>
    <phoneticPr fontId="31" type="noConversion"/>
  </si>
  <si>
    <t>常住人口</t>
    <phoneticPr fontId="31" type="noConversion"/>
  </si>
  <si>
    <t>小区域</t>
    <phoneticPr fontId="31" type="noConversion"/>
  </si>
  <si>
    <t>城区</t>
    <phoneticPr fontId="31" type="noConversion"/>
  </si>
  <si>
    <t>东片区</t>
    <phoneticPr fontId="31" type="noConversion"/>
  </si>
  <si>
    <t>中片区（南）</t>
    <phoneticPr fontId="31" type="noConversion"/>
  </si>
  <si>
    <t>中片区（北）</t>
    <phoneticPr fontId="31" type="noConversion"/>
  </si>
  <si>
    <t>西片区</t>
    <phoneticPr fontId="31" type="noConversion"/>
  </si>
  <si>
    <t>菜园村委会、新生邑村委会、秀邑村委会</t>
    <phoneticPr fontId="31" type="noConversion"/>
  </si>
  <si>
    <t>金墩乡</t>
    <phoneticPr fontId="31" type="noConversion"/>
  </si>
  <si>
    <t>和邑村民委员会</t>
    <phoneticPr fontId="31" type="noConversion"/>
  </si>
  <si>
    <t>赵屯村民委员会</t>
    <phoneticPr fontId="31" type="noConversion"/>
  </si>
  <si>
    <t>积德村民委员</t>
    <phoneticPr fontId="31" type="noConversion"/>
  </si>
  <si>
    <t>康福村民委员会</t>
    <phoneticPr fontId="31" type="noConversion"/>
  </si>
  <si>
    <t>金锁村民委员会</t>
    <phoneticPr fontId="31" type="noConversion"/>
  </si>
  <si>
    <t>建邑村民委员会</t>
    <phoneticPr fontId="31" type="noConversion"/>
  </si>
  <si>
    <t>北溪村民委员会</t>
    <phoneticPr fontId="31" type="noConversion"/>
  </si>
  <si>
    <t>孝廉村民委员会</t>
    <phoneticPr fontId="31" type="noConversion"/>
  </si>
  <si>
    <t>金墩村民委员会</t>
    <phoneticPr fontId="31" type="noConversion"/>
  </si>
  <si>
    <t>化龙村民委员会</t>
    <phoneticPr fontId="31" type="noConversion"/>
  </si>
  <si>
    <t>银河村民委员会</t>
    <phoneticPr fontId="31" type="noConversion"/>
  </si>
  <si>
    <t>邑头村民委员会</t>
    <phoneticPr fontId="31" type="noConversion"/>
  </si>
  <si>
    <t>河底村民委员会</t>
    <phoneticPr fontId="31" type="noConversion"/>
  </si>
  <si>
    <t>古乐村民委员会</t>
    <phoneticPr fontId="31" type="noConversion"/>
  </si>
  <si>
    <t>西甸村民委员会</t>
    <phoneticPr fontId="31" type="noConversion"/>
  </si>
  <si>
    <t>新庄村民委员会</t>
    <phoneticPr fontId="31" type="noConversion"/>
  </si>
  <si>
    <t>磨光村民委员会</t>
    <phoneticPr fontId="31" type="noConversion"/>
  </si>
  <si>
    <t>辛屯村委会</t>
    <phoneticPr fontId="31" type="noConversion"/>
  </si>
  <si>
    <t>大福地委会</t>
    <phoneticPr fontId="31" type="noConversion"/>
  </si>
  <si>
    <t>南河村委会</t>
    <phoneticPr fontId="31" type="noConversion"/>
  </si>
  <si>
    <t>双龙村委会</t>
    <phoneticPr fontId="31" type="noConversion"/>
  </si>
  <si>
    <t>新村村委会</t>
    <phoneticPr fontId="31" type="noConversion"/>
  </si>
  <si>
    <t>逢密村委会</t>
    <phoneticPr fontId="31" type="noConversion"/>
  </si>
  <si>
    <t>如意村委会</t>
    <phoneticPr fontId="31" type="noConversion"/>
  </si>
  <si>
    <t>连义村委会</t>
    <phoneticPr fontId="31" type="noConversion"/>
  </si>
  <si>
    <t>妙登村委会</t>
    <phoneticPr fontId="31" type="noConversion"/>
  </si>
  <si>
    <t>新登村委会</t>
    <phoneticPr fontId="31" type="noConversion"/>
  </si>
  <si>
    <t>大登村委会</t>
    <phoneticPr fontId="31" type="noConversion"/>
  </si>
  <si>
    <t>三合村委会</t>
    <phoneticPr fontId="31" type="noConversion"/>
  </si>
  <si>
    <t>新华村委会</t>
    <phoneticPr fontId="31" type="noConversion"/>
  </si>
  <si>
    <t>板桥村委会</t>
    <phoneticPr fontId="31" type="noConversion"/>
  </si>
  <si>
    <t>母屯村委会</t>
    <phoneticPr fontId="31" type="noConversion"/>
  </si>
  <si>
    <t>彭屯村委会</t>
    <phoneticPr fontId="31" type="noConversion"/>
  </si>
  <si>
    <t>罗伟邑村委会</t>
    <phoneticPr fontId="31" type="noConversion"/>
  </si>
  <si>
    <t>新民村委会</t>
    <phoneticPr fontId="31" type="noConversion"/>
  </si>
  <si>
    <t>太平村委会</t>
    <phoneticPr fontId="31" type="noConversion"/>
  </si>
  <si>
    <t>田屯村委会</t>
    <phoneticPr fontId="31" type="noConversion"/>
  </si>
  <si>
    <t>小水美村委会</t>
    <phoneticPr fontId="31" type="noConversion"/>
  </si>
  <si>
    <t>石朵河村委会</t>
    <phoneticPr fontId="31" type="noConversion"/>
  </si>
  <si>
    <t>里习吉村委会</t>
    <phoneticPr fontId="31" type="noConversion"/>
  </si>
  <si>
    <t>柳绿河村委会</t>
    <phoneticPr fontId="31" type="noConversion"/>
  </si>
  <si>
    <t>倒流箐村委会</t>
    <phoneticPr fontId="31" type="noConversion"/>
  </si>
  <si>
    <t>马厂村委会</t>
    <phoneticPr fontId="31" type="noConversion"/>
  </si>
  <si>
    <t>新峰村委会</t>
    <phoneticPr fontId="31" type="noConversion"/>
  </si>
  <si>
    <t>安乐村委会</t>
    <phoneticPr fontId="31" type="noConversion"/>
  </si>
  <si>
    <t>南庄村民委员会</t>
    <phoneticPr fontId="31" type="noConversion"/>
  </si>
  <si>
    <t>新窝村民委员会</t>
    <phoneticPr fontId="31" type="noConversion"/>
  </si>
  <si>
    <t>大营村民委员会</t>
    <phoneticPr fontId="31" type="noConversion"/>
  </si>
  <si>
    <t>松桂村民委员会</t>
    <phoneticPr fontId="31" type="noConversion"/>
  </si>
  <si>
    <t>勤劳村民委员会</t>
    <phoneticPr fontId="31" type="noConversion"/>
  </si>
  <si>
    <t>宝窝村民委员会</t>
    <phoneticPr fontId="31" type="noConversion"/>
  </si>
  <si>
    <t>龙珠村民委员会</t>
    <phoneticPr fontId="31" type="noConversion"/>
  </si>
  <si>
    <t>大石村民委员会</t>
    <phoneticPr fontId="31" type="noConversion"/>
  </si>
  <si>
    <t>赤石村民委员会</t>
    <phoneticPr fontId="31" type="noConversion"/>
  </si>
  <si>
    <t>三庄村民委员会</t>
    <phoneticPr fontId="31" type="noConversion"/>
  </si>
  <si>
    <t>东坡村民委员会</t>
    <phoneticPr fontId="31" type="noConversion"/>
  </si>
  <si>
    <t>长头村民委员会</t>
    <phoneticPr fontId="31" type="noConversion"/>
  </si>
  <si>
    <t>波罗村民委员会</t>
    <phoneticPr fontId="31" type="noConversion"/>
  </si>
  <si>
    <t>文星村民委员会</t>
    <phoneticPr fontId="31" type="noConversion"/>
  </si>
  <si>
    <t>中窝村民委员会</t>
    <phoneticPr fontId="31" type="noConversion"/>
  </si>
  <si>
    <t>龙旦村民委员会</t>
    <phoneticPr fontId="31" type="noConversion"/>
  </si>
  <si>
    <t>禾米村民委员会</t>
    <phoneticPr fontId="31" type="noConversion"/>
  </si>
  <si>
    <t>禾丰村民委员会</t>
    <phoneticPr fontId="31" type="noConversion"/>
  </si>
  <si>
    <t>中江村民委员会</t>
    <phoneticPr fontId="31" type="noConversion"/>
  </si>
  <si>
    <t>金河村民委员会</t>
    <phoneticPr fontId="31" type="noConversion"/>
  </si>
  <si>
    <t>江东村民委员会</t>
    <phoneticPr fontId="31" type="noConversion"/>
  </si>
  <si>
    <t>大箐村民委员会</t>
    <phoneticPr fontId="31" type="noConversion"/>
  </si>
  <si>
    <t>上河川村民委员会</t>
    <phoneticPr fontId="31" type="noConversion"/>
  </si>
  <si>
    <t>下河川村民委员会</t>
    <phoneticPr fontId="31" type="noConversion"/>
  </si>
  <si>
    <t>炼厂村民委员会</t>
    <phoneticPr fontId="31" type="noConversion"/>
  </si>
  <si>
    <t>朵美村民委员会</t>
    <phoneticPr fontId="31" type="noConversion"/>
  </si>
  <si>
    <t>箐北村民委员会</t>
    <phoneticPr fontId="31" type="noConversion"/>
  </si>
  <si>
    <t>洛琅村民委员会</t>
    <phoneticPr fontId="31" type="noConversion"/>
  </si>
  <si>
    <t>后山村民委员会</t>
    <phoneticPr fontId="31" type="noConversion"/>
  </si>
  <si>
    <t>六合村民委员会</t>
    <phoneticPr fontId="31" type="noConversion"/>
  </si>
  <si>
    <t>大甸村民委员会</t>
    <phoneticPr fontId="31" type="noConversion"/>
  </si>
  <si>
    <t>黑水村民委员会</t>
    <phoneticPr fontId="31" type="noConversion"/>
  </si>
  <si>
    <t>松坪村民委员会</t>
    <phoneticPr fontId="31" type="noConversion"/>
  </si>
  <si>
    <t>麦地村民委员会</t>
    <phoneticPr fontId="31" type="noConversion"/>
  </si>
  <si>
    <t>毛谷村民委员会</t>
    <phoneticPr fontId="31" type="noConversion"/>
  </si>
  <si>
    <t>和乐村民委员会</t>
    <phoneticPr fontId="31" type="noConversion"/>
  </si>
  <si>
    <t>上萼坪村民委员会</t>
    <phoneticPr fontId="31" type="noConversion"/>
  </si>
  <si>
    <t>五星村民委员会</t>
    <phoneticPr fontId="31" type="noConversion"/>
  </si>
  <si>
    <t>南坡村民委员会</t>
    <phoneticPr fontId="31" type="noConversion"/>
  </si>
  <si>
    <t>河东村民委员会</t>
    <phoneticPr fontId="31" type="noConversion"/>
  </si>
  <si>
    <t>松园村民委员会</t>
    <phoneticPr fontId="31" type="noConversion"/>
  </si>
  <si>
    <t>灵地村民委员会</t>
    <phoneticPr fontId="31" type="noConversion"/>
  </si>
  <si>
    <t>潘营村民委员会</t>
    <phoneticPr fontId="31" type="noConversion"/>
  </si>
  <si>
    <t>新泉村民委员会</t>
    <phoneticPr fontId="31" type="noConversion"/>
  </si>
  <si>
    <t>子牙关村民委员会</t>
    <phoneticPr fontId="31" type="noConversion"/>
  </si>
  <si>
    <t>围子田村民委员会</t>
    <phoneticPr fontId="31" type="noConversion"/>
  </si>
  <si>
    <t>新坪村民委员会</t>
    <phoneticPr fontId="31" type="noConversion"/>
  </si>
  <si>
    <t>水坪村民委员会</t>
    <phoneticPr fontId="31" type="noConversion"/>
  </si>
  <si>
    <t>财丰村民委员会</t>
    <phoneticPr fontId="31" type="noConversion"/>
  </si>
  <si>
    <t>石洞村民委员会</t>
    <phoneticPr fontId="31" type="noConversion"/>
  </si>
  <si>
    <t>黄坪村民委员会</t>
  </si>
  <si>
    <t>均华村民委员会</t>
    <phoneticPr fontId="31" type="noConversion"/>
  </si>
  <si>
    <t>云华村民委员会</t>
    <phoneticPr fontId="31" type="noConversion"/>
  </si>
  <si>
    <t>姜寅村民委员会</t>
    <phoneticPr fontId="31" type="noConversion"/>
  </si>
  <si>
    <t>龙泉村民委员会</t>
    <phoneticPr fontId="31" type="noConversion"/>
  </si>
  <si>
    <t>河西村民委员会</t>
    <phoneticPr fontId="31" type="noConversion"/>
  </si>
  <si>
    <t>炉坪村民委员会</t>
    <phoneticPr fontId="31" type="noConversion"/>
  </si>
  <si>
    <t>芹河村民委员会</t>
    <phoneticPr fontId="31" type="noConversion"/>
  </si>
  <si>
    <t>七坪村民委员会</t>
    <phoneticPr fontId="31" type="noConversion"/>
  </si>
  <si>
    <t>水井村民委员会</t>
    <phoneticPr fontId="31" type="noConversion"/>
  </si>
  <si>
    <t>奇峰村民委员会</t>
    <phoneticPr fontId="31" type="noConversion"/>
  </si>
  <si>
    <t>西邑村民委员会</t>
    <phoneticPr fontId="31" type="noConversion"/>
  </si>
  <si>
    <t>西园村民委员会</t>
    <phoneticPr fontId="31" type="noConversion"/>
  </si>
  <si>
    <t>响水河村民委员会</t>
    <phoneticPr fontId="31" type="noConversion"/>
  </si>
  <si>
    <t>北衙村民委员会</t>
    <phoneticPr fontId="31" type="noConversion"/>
  </si>
  <si>
    <t>西邑镇</t>
    <phoneticPr fontId="31" type="noConversion"/>
  </si>
  <si>
    <t>小计</t>
    <phoneticPr fontId="31" type="noConversion"/>
  </si>
  <si>
    <t>郊区行政村</t>
    <phoneticPr fontId="31" type="noConversion"/>
  </si>
  <si>
    <t>鹤庆县烟草制品零售点合理布局规划明细表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</si>
</sst>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&quot;$&quot;#,##0.00_);[Red]\(&quot;$&quot;#,##0.00\)"/>
    <numFmt numFmtId="178" formatCode="_-* #,##0_-;\-* #,##0_-;_-* &quot;-&quot;_-;_-@_-"/>
    <numFmt numFmtId="179" formatCode="&quot;$&quot;\ #,##0.00_-;[Red]&quot;$&quot;\ #,##0.00\-"/>
    <numFmt numFmtId="180" formatCode="yy\.mm\.dd"/>
    <numFmt numFmtId="181" formatCode="#,##0.0_);\(#,##0.0\)"/>
    <numFmt numFmtId="182" formatCode="&quot;$&quot;#,##0_);[Red]\(&quot;$&quot;#,##0\)"/>
    <numFmt numFmtId="183" formatCode="#,##0;\(#,##0\)"/>
    <numFmt numFmtId="184" formatCode="_-&quot;$&quot;\ * #,##0_-;_-&quot;$&quot;\ * #,##0\-;_-&quot;$&quot;\ * &quot;-&quot;_-;_-@_-"/>
    <numFmt numFmtId="185" formatCode="_-* #,##0.00_-;\-* #,##0.00_-;_-* &quot;-&quot;??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&quot;$&quot;\ #,##0_-;[Red]&quot;$&quot;\ #,##0\-"/>
    <numFmt numFmtId="190" formatCode="0;[Red]0"/>
    <numFmt numFmtId="191" formatCode="_(&quot;$&quot;* #,##0_);_(&quot;$&quot;* \(#,##0\);_(&quot;$&quot;* &quot;-&quot;_);_(@_)"/>
    <numFmt numFmtId="192" formatCode="0_ "/>
    <numFmt numFmtId="193" formatCode="0_);[Red]\(0\)"/>
  </numFmts>
  <fonts count="42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8"/>
      <name val="宋体"/>
      <charset val="134"/>
    </font>
    <font>
      <b/>
      <sz val="12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2"/>
      <name val="Helv"/>
      <family val="2"/>
    </font>
    <font>
      <sz val="12"/>
      <color indexed="9"/>
      <name val="宋体"/>
      <charset val="134"/>
    </font>
    <font>
      <sz val="10"/>
      <name val="Geneva"/>
      <family val="1"/>
    </font>
    <font>
      <sz val="12"/>
      <name val="Times New Roman"/>
      <family val="1"/>
    </font>
    <font>
      <sz val="10"/>
      <name val="Helv"/>
      <family val="2"/>
    </font>
    <font>
      <sz val="10"/>
      <name val="MS Sans Serif"/>
      <family val="1"/>
    </font>
    <font>
      <sz val="11"/>
      <color indexed="17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b/>
      <sz val="10"/>
      <name val="Tms Rmn"/>
      <family val="1"/>
    </font>
    <font>
      <sz val="12"/>
      <color indexed="17"/>
      <name val="宋体"/>
      <family val="3"/>
      <charset val="134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7"/>
      <name val="Small Fonts"/>
      <charset val="134"/>
    </font>
    <font>
      <b/>
      <sz val="10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10"/>
      <name val="Arial"/>
      <family val="2"/>
    </font>
    <font>
      <sz val="9"/>
      <name val="Tahoma"/>
      <family val="2"/>
    </font>
    <font>
      <sz val="14"/>
      <name val="宋体"/>
      <family val="3"/>
      <charset val="134"/>
      <scheme val="minor"/>
    </font>
    <font>
      <sz val="11"/>
      <name val="Tahoma"/>
      <family val="2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宋体"/>
      <family val="3"/>
      <charset val="134"/>
    </font>
    <font>
      <b/>
      <sz val="14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b/>
      <sz val="16"/>
      <name val="宋体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44"/>
      </patternFill>
    </fill>
    <fill>
      <patternFill patternType="gray0625"/>
    </fill>
    <fill>
      <patternFill patternType="solid">
        <fgColor indexed="27"/>
        <bgColor indexed="27"/>
      </patternFill>
    </fill>
    <fill>
      <patternFill patternType="solid">
        <fgColor indexed="42"/>
        <bgColor indexed="42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29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41">
    <xf numFmtId="0" fontId="0" fillId="0" borderId="0"/>
    <xf numFmtId="0" fontId="8" fillId="0" borderId="0">
      <alignment horizontal="center" wrapText="1"/>
      <protection locked="0"/>
    </xf>
    <xf numFmtId="0" fontId="3" fillId="3" borderId="0" applyNumberFormat="0" applyBorder="0" applyAlignment="0" applyProtection="0"/>
    <xf numFmtId="180" fontId="7" fillId="0" borderId="5" applyFill="0" applyProtection="0">
      <alignment horizontal="right"/>
    </xf>
    <xf numFmtId="0" fontId="10" fillId="5" borderId="0" applyNumberFormat="0" applyBorder="0" applyAlignment="0" applyProtection="0"/>
    <xf numFmtId="0" fontId="12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2" fillId="0" borderId="0"/>
    <xf numFmtId="0" fontId="12" fillId="0" borderId="0"/>
    <xf numFmtId="0" fontId="17" fillId="8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ont="0" applyFill="0" applyBorder="0" applyAlignment="0" applyProtection="0">
      <alignment horizontal="left"/>
    </xf>
    <xf numFmtId="0" fontId="11" fillId="0" borderId="0"/>
    <xf numFmtId="0" fontId="13" fillId="0" borderId="0"/>
    <xf numFmtId="181" fontId="9" fillId="4" borderId="0"/>
    <xf numFmtId="0" fontId="13" fillId="0" borderId="0"/>
    <xf numFmtId="0" fontId="13" fillId="0" borderId="0"/>
    <xf numFmtId="0" fontId="11" fillId="0" borderId="0"/>
    <xf numFmtId="0" fontId="3" fillId="6" borderId="0" applyNumberFormat="0" applyBorder="0" applyAlignment="0" applyProtection="0"/>
    <xf numFmtId="49" fontId="7" fillId="0" borderId="0" applyFont="0" applyFill="0" applyBorder="0" applyAlignment="0" applyProtection="0"/>
    <xf numFmtId="0" fontId="11" fillId="0" borderId="0"/>
    <xf numFmtId="0" fontId="3" fillId="11" borderId="0" applyNumberFormat="0" applyBorder="0" applyAlignment="0" applyProtection="0"/>
    <xf numFmtId="0" fontId="11" fillId="0" borderId="0"/>
    <xf numFmtId="181" fontId="20" fillId="13" borderId="0"/>
    <xf numFmtId="0" fontId="13" fillId="0" borderId="0">
      <protection locked="0"/>
    </xf>
    <xf numFmtId="0" fontId="1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7" fillId="0" borderId="0" applyFont="0" applyFill="0" applyBorder="0" applyAlignment="0" applyProtection="0"/>
    <xf numFmtId="0" fontId="3" fillId="6" borderId="0" applyNumberFormat="0" applyBorder="0" applyAlignment="0" applyProtection="0"/>
    <xf numFmtId="179" fontId="7" fillId="0" borderId="0" applyFont="0" applyFill="0" applyBorder="0" applyAlignment="0" applyProtection="0"/>
    <xf numFmtId="0" fontId="3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176" fontId="7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3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10" fillId="19" borderId="0" applyNumberFormat="0" applyBorder="0" applyAlignment="0" applyProtection="0"/>
    <xf numFmtId="178" fontId="7" fillId="0" borderId="0" applyFont="0" applyFill="0" applyBorder="0" applyAlignment="0" applyProtection="0"/>
    <xf numFmtId="183" fontId="23" fillId="0" borderId="0"/>
    <xf numFmtId="185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3" fillId="0" borderId="0"/>
    <xf numFmtId="0" fontId="22" fillId="0" borderId="0" applyNumberFormat="0" applyFill="0" applyBorder="0" applyAlignment="0" applyProtection="0"/>
    <xf numFmtId="186" fontId="7" fillId="0" borderId="0" applyFont="0" applyFill="0" applyBorder="0" applyAlignment="0" applyProtection="0"/>
    <xf numFmtId="187" fontId="23" fillId="0" borderId="0"/>
    <xf numFmtId="15" fontId="14" fillId="0" borderId="0"/>
    <xf numFmtId="15" fontId="14" fillId="0" borderId="0"/>
    <xf numFmtId="188" fontId="23" fillId="0" borderId="0"/>
    <xf numFmtId="38" fontId="24" fillId="20" borderId="0" applyNumberFormat="0" applyBorder="0" applyAlignment="0" applyProtection="0"/>
    <xf numFmtId="0" fontId="6" fillId="0" borderId="8" applyNumberFormat="0" applyAlignment="0" applyProtection="0">
      <alignment horizontal="left" vertical="center"/>
    </xf>
    <xf numFmtId="0" fontId="6" fillId="0" borderId="4">
      <alignment horizontal="left" vertical="center"/>
    </xf>
    <xf numFmtId="10" fontId="24" fillId="22" borderId="1" applyNumberFormat="0" applyBorder="0" applyAlignment="0" applyProtection="0"/>
    <xf numFmtId="181" fontId="9" fillId="4" borderId="0"/>
    <xf numFmtId="181" fontId="20" fillId="13" borderId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84" fontId="7" fillId="0" borderId="0" applyFont="0" applyFill="0" applyBorder="0" applyAlignment="0" applyProtection="0"/>
    <xf numFmtId="182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" fillId="0" borderId="0">
      <alignment vertical="center"/>
    </xf>
    <xf numFmtId="184" fontId="7" fillId="0" borderId="0" applyFont="0" applyFill="0" applyBorder="0" applyAlignment="0" applyProtection="0"/>
    <xf numFmtId="0" fontId="23" fillId="0" borderId="0"/>
    <xf numFmtId="37" fontId="25" fillId="0" borderId="0"/>
    <xf numFmtId="0" fontId="17" fillId="8" borderId="0" applyNumberFormat="0" applyBorder="0" applyAlignment="0" applyProtection="0">
      <alignment vertical="center"/>
    </xf>
    <xf numFmtId="189" fontId="7" fillId="0" borderId="0"/>
    <xf numFmtId="0" fontId="13" fillId="0" borderId="0"/>
    <xf numFmtId="3" fontId="14" fillId="0" borderId="0" applyFont="0" applyFill="0" applyBorder="0" applyAlignment="0" applyProtection="0"/>
    <xf numFmtId="14" fontId="8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13" fontId="7" fillId="0" borderId="0" applyFont="0" applyFill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26" fillId="0" borderId="7">
      <alignment horizontal="center"/>
    </xf>
    <xf numFmtId="3" fontId="14" fillId="0" borderId="0" applyFont="0" applyFill="0" applyBorder="0" applyAlignment="0" applyProtection="0"/>
    <xf numFmtId="0" fontId="14" fillId="23" borderId="0" applyNumberFormat="0" applyFont="0" applyBorder="0" applyAlignment="0" applyProtection="0"/>
    <xf numFmtId="0" fontId="14" fillId="23" borderId="0" applyNumberFormat="0" applyFont="0" applyBorder="0" applyAlignment="0" applyProtection="0"/>
    <xf numFmtId="0" fontId="18" fillId="10" borderId="3">
      <protection locked="0"/>
    </xf>
    <xf numFmtId="0" fontId="21" fillId="0" borderId="0"/>
    <xf numFmtId="0" fontId="18" fillId="10" borderId="3">
      <protection locked="0"/>
    </xf>
    <xf numFmtId="0" fontId="18" fillId="10" borderId="3">
      <protection locked="0"/>
    </xf>
    <xf numFmtId="191" fontId="7" fillId="0" borderId="0" applyFont="0" applyFill="0" applyBorder="0" applyAlignment="0" applyProtection="0"/>
    <xf numFmtId="0" fontId="7" fillId="0" borderId="2" applyNumberFormat="0" applyFill="0" applyProtection="0">
      <alignment horizontal="right"/>
    </xf>
    <xf numFmtId="0" fontId="27" fillId="0" borderId="2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2" fillId="0" borderId="0">
      <alignment vertical="center"/>
    </xf>
    <xf numFmtId="0" fontId="16" fillId="0" borderId="5" applyNumberFormat="0" applyFill="0" applyProtection="0">
      <alignment horizontal="center"/>
    </xf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3" fontId="30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5" applyNumberFormat="0" applyFill="0" applyProtection="0">
      <alignment horizontal="left"/>
    </xf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2" applyNumberFormat="0" applyFill="0" applyProtection="0">
      <alignment horizontal="left"/>
    </xf>
    <xf numFmtId="1" fontId="7" fillId="0" borderId="5" applyFill="0" applyProtection="0">
      <alignment horizontal="center"/>
    </xf>
    <xf numFmtId="0" fontId="14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0" xfId="74" applyFont="1" applyFill="1" applyBorder="1" applyAlignment="1">
      <alignment vertical="center" wrapText="1"/>
    </xf>
    <xf numFmtId="0" fontId="39" fillId="2" borderId="9" xfId="117" applyFont="1" applyFill="1" applyBorder="1" applyAlignment="1">
      <alignment horizontal="center" vertical="center"/>
    </xf>
    <xf numFmtId="0" fontId="32" fillId="2" borderId="9" xfId="115" applyNumberFormat="1" applyFont="1" applyFill="1" applyBorder="1" applyAlignment="1">
      <alignment horizontal="center" vertical="center" wrapText="1"/>
    </xf>
    <xf numFmtId="0" fontId="32" fillId="2" borderId="9" xfId="114" applyNumberFormat="1" applyFont="1" applyFill="1" applyBorder="1" applyAlignment="1">
      <alignment horizontal="center" vertical="center" wrapText="1"/>
    </xf>
    <xf numFmtId="0" fontId="34" fillId="0" borderId="9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39" fillId="2" borderId="9" xfId="117" applyFont="1" applyFill="1" applyBorder="1" applyAlignment="1">
      <alignment horizontal="center" vertical="center" wrapText="1"/>
    </xf>
    <xf numFmtId="0" fontId="40" fillId="0" borderId="9" xfId="117" applyFont="1" applyBorder="1" applyAlignment="1">
      <alignment horizontal="center" vertical="center" wrapText="1"/>
    </xf>
    <xf numFmtId="0" fontId="36" fillId="0" borderId="9" xfId="117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9" fillId="29" borderId="9" xfId="117" applyFont="1" applyFill="1" applyBorder="1" applyAlignment="1">
      <alignment horizontal="center" vertical="center"/>
    </xf>
    <xf numFmtId="0" fontId="32" fillId="29" borderId="9" xfId="115" applyNumberFormat="1" applyFont="1" applyFill="1" applyBorder="1" applyAlignment="1">
      <alignment horizontal="center" vertical="center" wrapText="1"/>
    </xf>
    <xf numFmtId="0" fontId="32" fillId="29" borderId="9" xfId="114" applyNumberFormat="1" applyFont="1" applyFill="1" applyBorder="1" applyAlignment="1">
      <alignment horizontal="center" vertical="center" wrapText="1"/>
    </xf>
    <xf numFmtId="0" fontId="34" fillId="29" borderId="9" xfId="0" applyFont="1" applyFill="1" applyBorder="1" applyAlignment="1">
      <alignment horizontal="center" vertical="center" wrapText="1"/>
    </xf>
    <xf numFmtId="0" fontId="33" fillId="29" borderId="9" xfId="0" applyFont="1" applyFill="1" applyBorder="1" applyAlignment="1">
      <alignment horizontal="center" vertical="center" wrapText="1"/>
    </xf>
    <xf numFmtId="0" fontId="34" fillId="29" borderId="9" xfId="0" applyFont="1" applyFill="1" applyBorder="1" applyAlignment="1">
      <alignment vertical="center" wrapText="1"/>
    </xf>
    <xf numFmtId="0" fontId="33" fillId="29" borderId="9" xfId="0" applyFont="1" applyFill="1" applyBorder="1" applyAlignment="1">
      <alignment vertical="center" wrapText="1"/>
    </xf>
    <xf numFmtId="0" fontId="33" fillId="0" borderId="9" xfId="0" applyFont="1" applyBorder="1" applyAlignment="1">
      <alignment vertical="center"/>
    </xf>
    <xf numFmtId="0" fontId="33" fillId="29" borderId="9" xfId="0" applyFont="1" applyFill="1" applyBorder="1" applyAlignment="1">
      <alignment vertical="center"/>
    </xf>
    <xf numFmtId="190" fontId="38" fillId="30" borderId="9" xfId="117" applyNumberFormat="1" applyFont="1" applyFill="1" applyBorder="1" applyAlignment="1">
      <alignment horizontal="center" vertical="center" wrapText="1"/>
    </xf>
    <xf numFmtId="0" fontId="41" fillId="30" borderId="9" xfId="117" applyFont="1" applyFill="1" applyBorder="1" applyAlignment="1">
      <alignment horizontal="center" vertical="center"/>
    </xf>
    <xf numFmtId="0" fontId="35" fillId="0" borderId="11" xfId="117" applyFont="1" applyBorder="1" applyAlignment="1">
      <alignment horizontal="left" vertical="center"/>
    </xf>
    <xf numFmtId="0" fontId="35" fillId="0" borderId="10" xfId="117" applyFont="1" applyBorder="1" applyAlignment="1">
      <alignment horizontal="right" vertical="center" wrapText="1"/>
    </xf>
    <xf numFmtId="190" fontId="40" fillId="2" borderId="10" xfId="117" applyNumberFormat="1" applyFont="1" applyFill="1" applyBorder="1" applyAlignment="1">
      <alignment horizontal="center" vertical="center" wrapText="1"/>
    </xf>
    <xf numFmtId="190" fontId="40" fillId="2" borderId="12" xfId="117" applyNumberFormat="1" applyFont="1" applyFill="1" applyBorder="1" applyAlignment="1">
      <alignment horizontal="center" vertical="center" wrapText="1"/>
    </xf>
    <xf numFmtId="190" fontId="40" fillId="2" borderId="11" xfId="117" applyNumberFormat="1" applyFont="1" applyFill="1" applyBorder="1" applyAlignment="1">
      <alignment horizontal="center" vertical="center" wrapText="1"/>
    </xf>
    <xf numFmtId="0" fontId="32" fillId="2" borderId="10" xfId="6" applyNumberFormat="1" applyFont="1" applyFill="1" applyBorder="1" applyAlignment="1">
      <alignment horizontal="center" vertical="center" wrapText="1"/>
    </xf>
    <xf numFmtId="0" fontId="32" fillId="2" borderId="12" xfId="6" applyNumberFormat="1" applyFont="1" applyFill="1" applyBorder="1" applyAlignment="1">
      <alignment horizontal="center" vertical="center" wrapText="1"/>
    </xf>
    <xf numFmtId="0" fontId="32" fillId="2" borderId="11" xfId="6" applyNumberFormat="1" applyFont="1" applyFill="1" applyBorder="1" applyAlignment="1">
      <alignment horizontal="center" vertical="center" wrapText="1"/>
    </xf>
    <xf numFmtId="0" fontId="39" fillId="2" borderId="15" xfId="117" applyFont="1" applyFill="1" applyBorder="1" applyAlignment="1">
      <alignment horizontal="center" vertical="center"/>
    </xf>
    <xf numFmtId="0" fontId="39" fillId="2" borderId="6" xfId="117" applyFont="1" applyFill="1" applyBorder="1" applyAlignment="1">
      <alignment horizontal="center" vertical="center"/>
    </xf>
    <xf numFmtId="0" fontId="39" fillId="2" borderId="18" xfId="117" applyFont="1" applyFill="1" applyBorder="1" applyAlignment="1">
      <alignment horizontal="center" vertical="center"/>
    </xf>
    <xf numFmtId="0" fontId="39" fillId="2" borderId="19" xfId="117" applyFont="1" applyFill="1" applyBorder="1" applyAlignment="1">
      <alignment horizontal="center" vertical="center"/>
    </xf>
    <xf numFmtId="0" fontId="39" fillId="2" borderId="16" xfId="117" applyFont="1" applyFill="1" applyBorder="1" applyAlignment="1">
      <alignment horizontal="center" vertical="center"/>
    </xf>
    <xf numFmtId="0" fontId="39" fillId="2" borderId="17" xfId="117" applyFont="1" applyFill="1" applyBorder="1" applyAlignment="1">
      <alignment horizontal="center" vertical="center"/>
    </xf>
    <xf numFmtId="0" fontId="36" fillId="0" borderId="10" xfId="117" applyFont="1" applyBorder="1" applyAlignment="1">
      <alignment horizontal="center" vertical="center" wrapText="1"/>
    </xf>
    <xf numFmtId="0" fontId="36" fillId="0" borderId="12" xfId="117" applyFont="1" applyBorder="1" applyAlignment="1">
      <alignment horizontal="center" vertical="center" wrapText="1"/>
    </xf>
    <xf numFmtId="0" fontId="36" fillId="0" borderId="11" xfId="117" applyFont="1" applyBorder="1" applyAlignment="1">
      <alignment horizontal="center" vertical="center" wrapText="1"/>
    </xf>
    <xf numFmtId="0" fontId="32" fillId="2" borderId="10" xfId="114" applyNumberFormat="1" applyFont="1" applyFill="1" applyBorder="1" applyAlignment="1">
      <alignment horizontal="center" vertical="center" wrapText="1"/>
    </xf>
    <xf numFmtId="0" fontId="32" fillId="2" borderId="12" xfId="114" applyNumberFormat="1" applyFont="1" applyFill="1" applyBorder="1" applyAlignment="1">
      <alignment horizontal="center" vertical="center" wrapText="1"/>
    </xf>
    <xf numFmtId="0" fontId="32" fillId="2" borderId="11" xfId="114" applyNumberFormat="1" applyFont="1" applyFill="1" applyBorder="1" applyAlignment="1">
      <alignment horizontal="center" vertical="center" wrapText="1"/>
    </xf>
    <xf numFmtId="192" fontId="32" fillId="2" borderId="10" xfId="6" applyNumberFormat="1" applyFont="1" applyFill="1" applyBorder="1" applyAlignment="1">
      <alignment horizontal="center" vertical="center" wrapText="1"/>
    </xf>
    <xf numFmtId="192" fontId="32" fillId="2" borderId="12" xfId="6" applyNumberFormat="1" applyFont="1" applyFill="1" applyBorder="1" applyAlignment="1">
      <alignment horizontal="center" vertical="center" wrapText="1"/>
    </xf>
    <xf numFmtId="192" fontId="32" fillId="2" borderId="11" xfId="6" applyNumberFormat="1" applyFont="1" applyFill="1" applyBorder="1" applyAlignment="1">
      <alignment horizontal="center" vertical="center" wrapText="1"/>
    </xf>
    <xf numFmtId="0" fontId="38" fillId="30" borderId="9" xfId="117" applyFont="1" applyFill="1" applyBorder="1" applyAlignment="1">
      <alignment horizontal="center" vertical="center"/>
    </xf>
    <xf numFmtId="0" fontId="36" fillId="0" borderId="9" xfId="117" applyFont="1" applyBorder="1" applyAlignment="1">
      <alignment horizontal="center" vertical="center" wrapText="1"/>
    </xf>
    <xf numFmtId="0" fontId="38" fillId="0" borderId="9" xfId="74" applyFont="1" applyFill="1" applyBorder="1" applyAlignment="1">
      <alignment horizontal="center" vertical="center" wrapText="1"/>
    </xf>
    <xf numFmtId="0" fontId="5" fillId="0" borderId="9" xfId="74" applyFont="1" applyFill="1" applyBorder="1" applyAlignment="1">
      <alignment horizontal="center" vertical="center" wrapText="1"/>
    </xf>
    <xf numFmtId="193" fontId="37" fillId="0" borderId="11" xfId="6" applyNumberFormat="1" applyFont="1" applyBorder="1" applyAlignment="1">
      <alignment horizontal="center" vertical="center" wrapText="1"/>
    </xf>
    <xf numFmtId="193" fontId="37" fillId="0" borderId="9" xfId="6" applyNumberFormat="1" applyFont="1" applyBorder="1" applyAlignment="1">
      <alignment horizontal="center" vertical="center" wrapText="1"/>
    </xf>
    <xf numFmtId="0" fontId="39" fillId="2" borderId="9" xfId="117" applyFont="1" applyFill="1" applyBorder="1" applyAlignment="1">
      <alignment horizontal="center" vertical="center"/>
    </xf>
    <xf numFmtId="0" fontId="39" fillId="29" borderId="13" xfId="117" applyFont="1" applyFill="1" applyBorder="1" applyAlignment="1">
      <alignment horizontal="center" vertical="center"/>
    </xf>
    <xf numFmtId="0" fontId="39" fillId="29" borderId="14" xfId="117" applyFont="1" applyFill="1" applyBorder="1" applyAlignment="1">
      <alignment horizontal="center" vertical="center"/>
    </xf>
    <xf numFmtId="0" fontId="32" fillId="2" borderId="10" xfId="115" applyNumberFormat="1" applyFont="1" applyFill="1" applyBorder="1" applyAlignment="1">
      <alignment horizontal="center" vertical="center" wrapText="1"/>
    </xf>
    <xf numFmtId="0" fontId="32" fillId="2" borderId="12" xfId="115" applyNumberFormat="1" applyFont="1" applyFill="1" applyBorder="1" applyAlignment="1">
      <alignment horizontal="center" vertical="center" wrapText="1"/>
    </xf>
    <xf numFmtId="0" fontId="32" fillId="2" borderId="11" xfId="115" applyNumberFormat="1" applyFont="1" applyFill="1" applyBorder="1" applyAlignment="1">
      <alignment horizontal="center" vertical="center" wrapText="1"/>
    </xf>
    <xf numFmtId="0" fontId="32" fillId="2" borderId="9" xfId="115" applyNumberFormat="1" applyFont="1" applyFill="1" applyBorder="1" applyAlignment="1">
      <alignment horizontal="center" vertical="center" wrapText="1"/>
    </xf>
  </cellXfs>
  <cellStyles count="141">
    <cellStyle name="_20100326高清市院遂宁检察院1080P配置清单26日改" xfId="12"/>
    <cellStyle name="_Book1" xfId="20"/>
    <cellStyle name="_Book1_1" xfId="10"/>
    <cellStyle name="_Book1_1 2" xfId="21"/>
    <cellStyle name="_Book1_2" xfId="23"/>
    <cellStyle name="_ET_STYLE_NoName_00_" xfId="9"/>
    <cellStyle name="_ET_STYLE_NoName_00__Book1" xfId="8"/>
    <cellStyle name="_ET_STYLE_NoName_00__Book1_1" xfId="24"/>
    <cellStyle name="_ET_STYLE_NoName_00__Book1_1 2" xfId="16"/>
    <cellStyle name="_ET_STYLE_NoName_00__Book1_1_Sheet1" xfId="5"/>
    <cellStyle name="_ET_STYLE_NoName_00__Book1_2" xfId="26"/>
    <cellStyle name="_ET_STYLE_NoName_00__Book1_2 2" xfId="14"/>
    <cellStyle name="_ET_STYLE_NoName_00__Book1_Sheet1" xfId="19"/>
    <cellStyle name="_ET_STYLE_NoName_00__Sheet3" xfId="7"/>
    <cellStyle name="_弱电系统设备配置报价清单" xfId="17"/>
    <cellStyle name="0,0_x000d__x000a_NA_x000d__x000a_" xfId="11"/>
    <cellStyle name="6mal" xfId="28"/>
    <cellStyle name="Accent1" xfId="29"/>
    <cellStyle name="Accent1 - 20%" xfId="30"/>
    <cellStyle name="Accent1 - 40%" xfId="31"/>
    <cellStyle name="Accent1 - 60%" xfId="32"/>
    <cellStyle name="Accent2" xfId="33"/>
    <cellStyle name="Accent2 - 20%" xfId="22"/>
    <cellStyle name="Accent2 - 40%" xfId="2"/>
    <cellStyle name="Accent2 - 60%" xfId="4"/>
    <cellStyle name="Accent3" xfId="34"/>
    <cellStyle name="Accent3 - 20%" xfId="36"/>
    <cellStyle name="Accent3 - 40%" xfId="38"/>
    <cellStyle name="Accent3 - 60%" xfId="39"/>
    <cellStyle name="Accent4" xfId="40"/>
    <cellStyle name="Accent4 - 20%" xfId="41"/>
    <cellStyle name="Accent4 - 40%" xfId="42"/>
    <cellStyle name="Accent4 - 60%" xfId="44"/>
    <cellStyle name="Accent5" xfId="45"/>
    <cellStyle name="Accent5 - 20%" xfId="25"/>
    <cellStyle name="Accent5 - 40%" xfId="46"/>
    <cellStyle name="Accent5 - 60%" xfId="47"/>
    <cellStyle name="Accent6" xfId="48"/>
    <cellStyle name="Accent6 - 20%" xfId="49"/>
    <cellStyle name="Accent6 - 40%" xfId="50"/>
    <cellStyle name="Accent6 - 60%" xfId="51"/>
    <cellStyle name="args.style" xfId="1"/>
    <cellStyle name="Comma [0]_!!!GO" xfId="52"/>
    <cellStyle name="comma zerodec" xfId="53"/>
    <cellStyle name="Comma_!!!GO" xfId="54"/>
    <cellStyle name="Currency [0]_!!!GO" xfId="55"/>
    <cellStyle name="Currency_!!!GO" xfId="58"/>
    <cellStyle name="Currency1" xfId="59"/>
    <cellStyle name="Date" xfId="60"/>
    <cellStyle name="Date 2" xfId="61"/>
    <cellStyle name="Dollar (zero dec)" xfId="62"/>
    <cellStyle name="Grey" xfId="63"/>
    <cellStyle name="Header1" xfId="64"/>
    <cellStyle name="Header2" xfId="65"/>
    <cellStyle name="Input [yellow]" xfId="66"/>
    <cellStyle name="Input Cells" xfId="18"/>
    <cellStyle name="Input Cells 2" xfId="67"/>
    <cellStyle name="Linked Cells" xfId="68"/>
    <cellStyle name="Linked Cells 2" xfId="27"/>
    <cellStyle name="Millares [0]_96 Risk" xfId="69"/>
    <cellStyle name="Millares_96 Risk" xfId="70"/>
    <cellStyle name="Milliers [0]_!!!GO" xfId="71"/>
    <cellStyle name="Milliers_!!!GO" xfId="35"/>
    <cellStyle name="Moneda [0]_96 Risk" xfId="72"/>
    <cellStyle name="Moneda_96 Risk" xfId="73"/>
    <cellStyle name="Mon閠aire [0]_!!!GO" xfId="37"/>
    <cellStyle name="Mon閠aire_!!!GO" xfId="75"/>
    <cellStyle name="New Times Roman" xfId="76"/>
    <cellStyle name="no dec" xfId="77"/>
    <cellStyle name="Normal - Style1" xfId="79"/>
    <cellStyle name="Normal_!!!GO" xfId="80"/>
    <cellStyle name="per.style" xfId="82"/>
    <cellStyle name="Percent [2]" xfId="83"/>
    <cellStyle name="Percent_!!!GO" xfId="84"/>
    <cellStyle name="Pourcentage_pldt" xfId="85"/>
    <cellStyle name="PSChar" xfId="15"/>
    <cellStyle name="PSChar 2" xfId="86"/>
    <cellStyle name="PSDate" xfId="87"/>
    <cellStyle name="PSDate 2" xfId="88"/>
    <cellStyle name="PSDec" xfId="89"/>
    <cellStyle name="PSDec 2" xfId="90"/>
    <cellStyle name="PSHeading" xfId="91"/>
    <cellStyle name="PSInt" xfId="81"/>
    <cellStyle name="PSInt 2" xfId="92"/>
    <cellStyle name="PSSpacer" xfId="93"/>
    <cellStyle name="PSSpacer 2" xfId="94"/>
    <cellStyle name="sstot" xfId="95"/>
    <cellStyle name="Standard_AREAS" xfId="96"/>
    <cellStyle name="t" xfId="97"/>
    <cellStyle name="t_HVAC Equipment (3)" xfId="98"/>
    <cellStyle name="捠壿 [0.00]_Region Orders (2)" xfId="43"/>
    <cellStyle name="捠壿_Region Orders (2)" xfId="99"/>
    <cellStyle name="编号" xfId="100"/>
    <cellStyle name="标题1" xfId="101"/>
    <cellStyle name="表标题" xfId="102"/>
    <cellStyle name="部门" xfId="105"/>
    <cellStyle name="差_Book1" xfId="106"/>
    <cellStyle name="差_Book1_1" xfId="107"/>
    <cellStyle name="差_Book1_Sheet1" xfId="108"/>
    <cellStyle name="差_Book1_Sheet1 2" xfId="109"/>
    <cellStyle name="差_Sheet1" xfId="110"/>
    <cellStyle name="差_附件3、附表（ll.30上报）" xfId="111"/>
    <cellStyle name="差_五险两金预算表" xfId="13"/>
    <cellStyle name="差_云南省烟草公司大理州公司预算表" xfId="78"/>
    <cellStyle name="常规" xfId="0" builtinId="0"/>
    <cellStyle name="常规 2" xfId="112"/>
    <cellStyle name="常规 2 2" xfId="104"/>
    <cellStyle name="常规 3" xfId="74"/>
    <cellStyle name="常规 3 2" xfId="113"/>
    <cellStyle name="常规 4" xfId="114"/>
    <cellStyle name="常规 4 2" xfId="115"/>
    <cellStyle name="常规 5" xfId="116"/>
    <cellStyle name="常规 6" xfId="6"/>
    <cellStyle name="常规_Sheet1" xfId="117"/>
    <cellStyle name="分级显示行_1_Book1" xfId="118"/>
    <cellStyle name="分级显示列_1_Book1" xfId="57"/>
    <cellStyle name="好_Book1" xfId="119"/>
    <cellStyle name="好_Book1_1" xfId="120"/>
    <cellStyle name="好_Book1_Sheet1" xfId="121"/>
    <cellStyle name="好_Book1_Sheet1 2" xfId="122"/>
    <cellStyle name="好_Sheet1" xfId="123"/>
    <cellStyle name="好_附件3、附表（ll.30上报）" xfId="124"/>
    <cellStyle name="好_五险两金预算表" xfId="125"/>
    <cellStyle name="好_云南省烟草公司大理州公司预算表" xfId="126"/>
    <cellStyle name="借出原因" xfId="127"/>
    <cellStyle name="普通_laroux" xfId="128"/>
    <cellStyle name="千分位[0]_laroux" xfId="129"/>
    <cellStyle name="千分位_laroux" xfId="130"/>
    <cellStyle name="千位[0]_ 方正PC" xfId="131"/>
    <cellStyle name="千位_ 方正PC" xfId="132"/>
    <cellStyle name="千位分隔 3" xfId="133"/>
    <cellStyle name="强调 1" xfId="134"/>
    <cellStyle name="强调 2" xfId="135"/>
    <cellStyle name="强调 3" xfId="103"/>
    <cellStyle name="日期" xfId="3"/>
    <cellStyle name="商品名称" xfId="136"/>
    <cellStyle name="数量" xfId="137"/>
    <cellStyle name="样式 1" xfId="56"/>
    <cellStyle name="昗弨_Pacific Region P&amp;L" xfId="138"/>
    <cellStyle name="寘嬫愗傝 [0.00]_Region Orders (2)" xfId="139"/>
    <cellStyle name="寘嬫愗傝_Region Orders (2)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9525</xdr:rowOff>
    </xdr:from>
    <xdr:to>
      <xdr:col>1</xdr:col>
      <xdr:colOff>47625</xdr:colOff>
      <xdr:row>3</xdr:row>
      <xdr:rowOff>9525</xdr:rowOff>
    </xdr:to>
    <xdr:cxnSp macro="">
      <xdr:nvCxnSpPr>
        <xdr:cNvPr id="3" name="直接连接符 2"/>
        <xdr:cNvCxnSpPr/>
      </xdr:nvCxnSpPr>
      <xdr:spPr>
        <a:xfrm>
          <a:off x="38100" y="476250"/>
          <a:ext cx="790575" cy="533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workbookViewId="0">
      <selection activeCell="K7" sqref="K7"/>
    </sheetView>
  </sheetViews>
  <sheetFormatPr defaultColWidth="9" defaultRowHeight="14.25"/>
  <cols>
    <col min="1" max="1" width="10.25" style="2" customWidth="1"/>
    <col min="2" max="2" width="9.75" style="2" customWidth="1"/>
    <col min="3" max="3" width="8.875" style="1" customWidth="1"/>
    <col min="4" max="4" width="17.5" style="2" bestFit="1" customWidth="1"/>
    <col min="5" max="5" width="13.75" style="2" customWidth="1"/>
    <col min="6" max="6" width="15.125" style="2" customWidth="1"/>
    <col min="7" max="7" width="14.25" style="2" customWidth="1"/>
    <col min="8" max="8" width="16.25" style="2" customWidth="1"/>
    <col min="9" max="9" width="17.875" style="2" customWidth="1"/>
    <col min="10" max="10" width="11.875" style="2" customWidth="1"/>
    <col min="11" max="11" width="11.375" style="2" customWidth="1"/>
    <col min="12" max="12" width="11.625" style="2" customWidth="1"/>
    <col min="13" max="16384" width="9" style="2"/>
  </cols>
  <sheetData>
    <row r="1" spans="1:12" ht="36.75" customHeight="1" thickBot="1">
      <c r="A1" s="50" t="s">
        <v>142</v>
      </c>
      <c r="B1" s="51"/>
      <c r="C1" s="51"/>
      <c r="D1" s="51"/>
      <c r="E1" s="51"/>
      <c r="F1" s="51"/>
      <c r="G1" s="51"/>
      <c r="H1" s="51"/>
      <c r="I1" s="51"/>
      <c r="J1" s="3"/>
      <c r="K1" s="3"/>
      <c r="L1" s="3"/>
    </row>
    <row r="2" spans="1:12" s="1" customFormat="1" ht="20.25" customHeight="1" thickBot="1">
      <c r="A2" s="26" t="s">
        <v>0</v>
      </c>
      <c r="B2" s="49" t="s">
        <v>19</v>
      </c>
      <c r="C2" s="41" t="s">
        <v>21</v>
      </c>
      <c r="D2" s="41"/>
      <c r="E2" s="52" t="s">
        <v>20</v>
      </c>
      <c r="F2" s="41" t="s">
        <v>1</v>
      </c>
      <c r="G2" s="41" t="s">
        <v>2</v>
      </c>
      <c r="H2" s="41" t="s">
        <v>3</v>
      </c>
      <c r="I2" s="41" t="s">
        <v>18</v>
      </c>
    </row>
    <row r="3" spans="1:12" ht="21.75" customHeight="1" thickBot="1">
      <c r="A3" s="25" t="s">
        <v>4</v>
      </c>
      <c r="B3" s="49"/>
      <c r="C3" s="49"/>
      <c r="D3" s="49"/>
      <c r="E3" s="53"/>
      <c r="F3" s="49"/>
      <c r="G3" s="49"/>
      <c r="H3" s="49"/>
      <c r="I3" s="49"/>
    </row>
    <row r="4" spans="1:12" ht="20.100000000000001" customHeight="1" thickBot="1">
      <c r="A4" s="39" t="s">
        <v>5</v>
      </c>
      <c r="B4" s="54" t="s">
        <v>6</v>
      </c>
      <c r="C4" s="49" t="s">
        <v>22</v>
      </c>
      <c r="D4" s="11" t="s">
        <v>23</v>
      </c>
      <c r="E4" s="57">
        <v>31270</v>
      </c>
      <c r="F4" s="10">
        <v>69</v>
      </c>
      <c r="G4" s="10">
        <v>69</v>
      </c>
      <c r="H4" s="10">
        <v>0</v>
      </c>
      <c r="I4" s="11"/>
    </row>
    <row r="5" spans="1:12" ht="19.5" customHeight="1" thickBot="1">
      <c r="A5" s="40"/>
      <c r="B5" s="54"/>
      <c r="C5" s="49"/>
      <c r="D5" s="11" t="s">
        <v>24</v>
      </c>
      <c r="E5" s="58"/>
      <c r="F5" s="10">
        <v>108</v>
      </c>
      <c r="G5" s="10">
        <v>108</v>
      </c>
      <c r="H5" s="10">
        <v>0</v>
      </c>
      <c r="I5" s="11"/>
    </row>
    <row r="6" spans="1:12" ht="20.100000000000001" customHeight="1" thickBot="1">
      <c r="A6" s="40"/>
      <c r="B6" s="54"/>
      <c r="C6" s="49"/>
      <c r="D6" s="11" t="s">
        <v>25</v>
      </c>
      <c r="E6" s="58"/>
      <c r="F6" s="10">
        <v>81</v>
      </c>
      <c r="G6" s="10">
        <v>81</v>
      </c>
      <c r="H6" s="10">
        <v>0</v>
      </c>
      <c r="I6" s="11"/>
    </row>
    <row r="7" spans="1:12" ht="20.100000000000001" customHeight="1" thickBot="1">
      <c r="A7" s="40"/>
      <c r="B7" s="54"/>
      <c r="C7" s="49"/>
      <c r="D7" s="11" t="s">
        <v>26</v>
      </c>
      <c r="E7" s="58"/>
      <c r="F7" s="10">
        <v>73</v>
      </c>
      <c r="G7" s="10">
        <v>73</v>
      </c>
      <c r="H7" s="10">
        <v>0</v>
      </c>
      <c r="I7" s="11"/>
    </row>
    <row r="8" spans="1:12" ht="44.25" customHeight="1" thickBot="1">
      <c r="A8" s="40"/>
      <c r="B8" s="54"/>
      <c r="C8" s="9" t="s">
        <v>141</v>
      </c>
      <c r="D8" s="9" t="s">
        <v>27</v>
      </c>
      <c r="E8" s="58"/>
      <c r="F8" s="6">
        <v>32</v>
      </c>
      <c r="G8" s="6">
        <v>32</v>
      </c>
      <c r="H8" s="6">
        <v>0</v>
      </c>
      <c r="I8" s="12"/>
    </row>
    <row r="9" spans="1:12" ht="20.100000000000001" customHeight="1" thickBot="1">
      <c r="A9" s="40"/>
      <c r="B9" s="54"/>
      <c r="C9" s="55" t="s">
        <v>17</v>
      </c>
      <c r="D9" s="56"/>
      <c r="E9" s="59"/>
      <c r="F9" s="16">
        <f>SUM(F4:F8)</f>
        <v>363</v>
      </c>
      <c r="G9" s="16">
        <f t="shared" ref="G9:H9" si="0">SUM(G4:G8)</f>
        <v>363</v>
      </c>
      <c r="H9" s="16">
        <f t="shared" si="0"/>
        <v>0</v>
      </c>
      <c r="I9" s="17"/>
    </row>
    <row r="10" spans="1:12" ht="20.100000000000001" customHeight="1" thickBot="1">
      <c r="A10" s="40"/>
      <c r="B10" s="33" t="s">
        <v>28</v>
      </c>
      <c r="C10" s="34"/>
      <c r="D10" s="4" t="s">
        <v>29</v>
      </c>
      <c r="E10" s="60">
        <v>40016</v>
      </c>
      <c r="F10" s="5">
        <v>21</v>
      </c>
      <c r="G10" s="6">
        <v>21</v>
      </c>
      <c r="H10" s="6">
        <v>0</v>
      </c>
      <c r="I10" s="13"/>
    </row>
    <row r="11" spans="1:12" ht="20.100000000000001" customHeight="1" thickBot="1">
      <c r="A11" s="40"/>
      <c r="B11" s="35"/>
      <c r="C11" s="36"/>
      <c r="D11" s="4" t="s">
        <v>30</v>
      </c>
      <c r="E11" s="60"/>
      <c r="F11" s="5">
        <v>21</v>
      </c>
      <c r="G11" s="6">
        <v>21</v>
      </c>
      <c r="H11" s="6">
        <v>0</v>
      </c>
      <c r="I11" s="13"/>
    </row>
    <row r="12" spans="1:12" ht="20.100000000000001" customHeight="1" thickBot="1">
      <c r="A12" s="40"/>
      <c r="B12" s="35"/>
      <c r="C12" s="36"/>
      <c r="D12" s="4" t="s">
        <v>31</v>
      </c>
      <c r="E12" s="60"/>
      <c r="F12" s="5">
        <v>10</v>
      </c>
      <c r="G12" s="6">
        <v>10</v>
      </c>
      <c r="H12" s="6">
        <v>0</v>
      </c>
      <c r="I12" s="13"/>
    </row>
    <row r="13" spans="1:12" ht="20.100000000000001" customHeight="1" thickBot="1">
      <c r="A13" s="40"/>
      <c r="B13" s="35"/>
      <c r="C13" s="36"/>
      <c r="D13" s="4" t="s">
        <v>32</v>
      </c>
      <c r="E13" s="60"/>
      <c r="F13" s="5">
        <v>23</v>
      </c>
      <c r="G13" s="6">
        <v>23</v>
      </c>
      <c r="H13" s="6">
        <v>0</v>
      </c>
      <c r="I13" s="13"/>
    </row>
    <row r="14" spans="1:12" ht="20.100000000000001" customHeight="1" thickBot="1">
      <c r="A14" s="40"/>
      <c r="B14" s="35"/>
      <c r="C14" s="36"/>
      <c r="D14" s="4" t="s">
        <v>33</v>
      </c>
      <c r="E14" s="60"/>
      <c r="F14" s="5">
        <v>9</v>
      </c>
      <c r="G14" s="6">
        <v>9</v>
      </c>
      <c r="H14" s="6">
        <v>0</v>
      </c>
      <c r="I14" s="13"/>
    </row>
    <row r="15" spans="1:12" ht="20.100000000000001" customHeight="1" thickBot="1">
      <c r="A15" s="40"/>
      <c r="B15" s="35"/>
      <c r="C15" s="36"/>
      <c r="D15" s="4" t="s">
        <v>34</v>
      </c>
      <c r="E15" s="60"/>
      <c r="F15" s="5">
        <v>6</v>
      </c>
      <c r="G15" s="6">
        <v>6</v>
      </c>
      <c r="H15" s="6">
        <v>0</v>
      </c>
      <c r="I15" s="13"/>
    </row>
    <row r="16" spans="1:12" ht="20.100000000000001" customHeight="1" thickBot="1">
      <c r="A16" s="40"/>
      <c r="B16" s="35"/>
      <c r="C16" s="36"/>
      <c r="D16" s="4" t="s">
        <v>35</v>
      </c>
      <c r="E16" s="60"/>
      <c r="F16" s="5">
        <v>11</v>
      </c>
      <c r="G16" s="6">
        <v>11</v>
      </c>
      <c r="H16" s="6">
        <v>0</v>
      </c>
      <c r="I16" s="13"/>
    </row>
    <row r="17" spans="1:9" ht="20.100000000000001" customHeight="1" thickBot="1">
      <c r="A17" s="40"/>
      <c r="B17" s="35"/>
      <c r="C17" s="36"/>
      <c r="D17" s="4" t="s">
        <v>36</v>
      </c>
      <c r="E17" s="60"/>
      <c r="F17" s="5">
        <v>21</v>
      </c>
      <c r="G17" s="6">
        <v>21</v>
      </c>
      <c r="H17" s="6">
        <v>0</v>
      </c>
      <c r="I17" s="13"/>
    </row>
    <row r="18" spans="1:9" ht="20.100000000000001" customHeight="1" thickBot="1">
      <c r="A18" s="40"/>
      <c r="B18" s="35"/>
      <c r="C18" s="36"/>
      <c r="D18" s="4" t="s">
        <v>37</v>
      </c>
      <c r="E18" s="60"/>
      <c r="F18" s="5">
        <v>14</v>
      </c>
      <c r="G18" s="6">
        <v>14</v>
      </c>
      <c r="H18" s="6">
        <v>0</v>
      </c>
      <c r="I18" s="13"/>
    </row>
    <row r="19" spans="1:9" ht="20.100000000000001" customHeight="1" thickBot="1">
      <c r="A19" s="40"/>
      <c r="B19" s="35"/>
      <c r="C19" s="36"/>
      <c r="D19" s="4" t="s">
        <v>38</v>
      </c>
      <c r="E19" s="60"/>
      <c r="F19" s="5">
        <v>8</v>
      </c>
      <c r="G19" s="6">
        <v>8</v>
      </c>
      <c r="H19" s="6">
        <v>0</v>
      </c>
      <c r="I19" s="13"/>
    </row>
    <row r="20" spans="1:9" ht="20.100000000000001" customHeight="1" thickBot="1">
      <c r="A20" s="40"/>
      <c r="B20" s="35"/>
      <c r="C20" s="36"/>
      <c r="D20" s="4" t="s">
        <v>39</v>
      </c>
      <c r="E20" s="60"/>
      <c r="F20" s="5">
        <v>4</v>
      </c>
      <c r="G20" s="6">
        <v>4</v>
      </c>
      <c r="H20" s="6">
        <v>0</v>
      </c>
      <c r="I20" s="13"/>
    </row>
    <row r="21" spans="1:9" ht="20.100000000000001" customHeight="1" thickBot="1">
      <c r="A21" s="40"/>
      <c r="B21" s="35"/>
      <c r="C21" s="36"/>
      <c r="D21" s="4" t="s">
        <v>40</v>
      </c>
      <c r="E21" s="60"/>
      <c r="F21" s="5">
        <v>12</v>
      </c>
      <c r="G21" s="6">
        <v>12</v>
      </c>
      <c r="H21" s="6">
        <v>0</v>
      </c>
      <c r="I21" s="13"/>
    </row>
    <row r="22" spans="1:9" ht="20.100000000000001" customHeight="1" thickBot="1">
      <c r="A22" s="40"/>
      <c r="B22" s="35"/>
      <c r="C22" s="36"/>
      <c r="D22" s="4" t="s">
        <v>41</v>
      </c>
      <c r="E22" s="60"/>
      <c r="F22" s="5">
        <v>8</v>
      </c>
      <c r="G22" s="6">
        <v>8</v>
      </c>
      <c r="H22" s="6">
        <v>0</v>
      </c>
      <c r="I22" s="13"/>
    </row>
    <row r="23" spans="1:9" ht="20.100000000000001" customHeight="1" thickBot="1">
      <c r="A23" s="40"/>
      <c r="B23" s="35"/>
      <c r="C23" s="36"/>
      <c r="D23" s="4" t="s">
        <v>42</v>
      </c>
      <c r="E23" s="60"/>
      <c r="F23" s="5">
        <v>3</v>
      </c>
      <c r="G23" s="6">
        <v>3</v>
      </c>
      <c r="H23" s="6">
        <v>0</v>
      </c>
      <c r="I23" s="13"/>
    </row>
    <row r="24" spans="1:9" ht="20.100000000000001" customHeight="1" thickBot="1">
      <c r="A24" s="40"/>
      <c r="B24" s="35"/>
      <c r="C24" s="36"/>
      <c r="D24" s="4" t="s">
        <v>43</v>
      </c>
      <c r="E24" s="60"/>
      <c r="F24" s="5">
        <v>2</v>
      </c>
      <c r="G24" s="6">
        <v>2</v>
      </c>
      <c r="H24" s="6">
        <v>0</v>
      </c>
      <c r="I24" s="13"/>
    </row>
    <row r="25" spans="1:9" ht="20.100000000000001" customHeight="1" thickBot="1">
      <c r="A25" s="40"/>
      <c r="B25" s="35"/>
      <c r="C25" s="36"/>
      <c r="D25" s="4" t="s">
        <v>44</v>
      </c>
      <c r="E25" s="60"/>
      <c r="F25" s="5">
        <v>2</v>
      </c>
      <c r="G25" s="6">
        <v>2</v>
      </c>
      <c r="H25" s="6">
        <v>0</v>
      </c>
      <c r="I25" s="13"/>
    </row>
    <row r="26" spans="1:9" ht="20.100000000000001" customHeight="1" thickBot="1">
      <c r="A26" s="40"/>
      <c r="B26" s="35"/>
      <c r="C26" s="36"/>
      <c r="D26" s="4" t="s">
        <v>45</v>
      </c>
      <c r="E26" s="60"/>
      <c r="F26" s="5">
        <v>1</v>
      </c>
      <c r="G26" s="6">
        <v>1</v>
      </c>
      <c r="H26" s="6">
        <v>0</v>
      </c>
      <c r="I26" s="13"/>
    </row>
    <row r="27" spans="1:9" ht="20.100000000000001" customHeight="1" thickBot="1">
      <c r="A27" s="41"/>
      <c r="B27" s="37"/>
      <c r="C27" s="38"/>
      <c r="D27" s="14" t="s">
        <v>17</v>
      </c>
      <c r="E27" s="60"/>
      <c r="F27" s="15">
        <f>SUM(F10:F26)</f>
        <v>176</v>
      </c>
      <c r="G27" s="15">
        <f t="shared" ref="G27:H27" si="1">SUM(G10:G26)</f>
        <v>176</v>
      </c>
      <c r="H27" s="15">
        <f t="shared" si="1"/>
        <v>0</v>
      </c>
      <c r="I27" s="18"/>
    </row>
    <row r="28" spans="1:9" ht="20.100000000000001" customHeight="1" thickBot="1">
      <c r="A28" s="39" t="s">
        <v>7</v>
      </c>
      <c r="B28" s="33" t="s">
        <v>8</v>
      </c>
      <c r="C28" s="34"/>
      <c r="D28" s="4" t="s">
        <v>46</v>
      </c>
      <c r="E28" s="42">
        <v>36321</v>
      </c>
      <c r="F28" s="5">
        <v>50</v>
      </c>
      <c r="G28" s="5">
        <v>50</v>
      </c>
      <c r="H28" s="5">
        <v>0</v>
      </c>
      <c r="I28" s="13"/>
    </row>
    <row r="29" spans="1:9" ht="20.100000000000001" customHeight="1" thickBot="1">
      <c r="A29" s="40"/>
      <c r="B29" s="35"/>
      <c r="C29" s="36"/>
      <c r="D29" s="4" t="s">
        <v>47</v>
      </c>
      <c r="E29" s="43"/>
      <c r="F29" s="5">
        <v>1</v>
      </c>
      <c r="G29" s="5">
        <v>0</v>
      </c>
      <c r="H29" s="5">
        <v>1</v>
      </c>
      <c r="I29" s="13"/>
    </row>
    <row r="30" spans="1:9" ht="20.100000000000001" customHeight="1" thickBot="1">
      <c r="A30" s="40"/>
      <c r="B30" s="35"/>
      <c r="C30" s="36"/>
      <c r="D30" s="4" t="s">
        <v>48</v>
      </c>
      <c r="E30" s="43"/>
      <c r="F30" s="5">
        <v>19</v>
      </c>
      <c r="G30" s="5">
        <v>19</v>
      </c>
      <c r="H30" s="5">
        <v>0</v>
      </c>
      <c r="I30" s="13"/>
    </row>
    <row r="31" spans="1:9" ht="20.100000000000001" customHeight="1" thickBot="1">
      <c r="A31" s="40"/>
      <c r="B31" s="35"/>
      <c r="C31" s="36"/>
      <c r="D31" s="4" t="s">
        <v>49</v>
      </c>
      <c r="E31" s="43"/>
      <c r="F31" s="5">
        <v>18</v>
      </c>
      <c r="G31" s="5">
        <v>18</v>
      </c>
      <c r="H31" s="5">
        <v>0</v>
      </c>
      <c r="I31" s="13"/>
    </row>
    <row r="32" spans="1:9" ht="20.100000000000001" customHeight="1" thickBot="1">
      <c r="A32" s="40"/>
      <c r="B32" s="35"/>
      <c r="C32" s="36"/>
      <c r="D32" s="4" t="s">
        <v>50</v>
      </c>
      <c r="E32" s="43"/>
      <c r="F32" s="5">
        <v>9</v>
      </c>
      <c r="G32" s="5">
        <v>9</v>
      </c>
      <c r="H32" s="5">
        <v>0</v>
      </c>
      <c r="I32" s="13"/>
    </row>
    <row r="33" spans="1:9" ht="20.100000000000001" customHeight="1" thickBot="1">
      <c r="A33" s="40"/>
      <c r="B33" s="35"/>
      <c r="C33" s="36"/>
      <c r="D33" s="4" t="s">
        <v>51</v>
      </c>
      <c r="E33" s="43"/>
      <c r="F33" s="5">
        <v>14</v>
      </c>
      <c r="G33" s="5">
        <v>14</v>
      </c>
      <c r="H33" s="5">
        <v>0</v>
      </c>
      <c r="I33" s="13"/>
    </row>
    <row r="34" spans="1:9" ht="20.100000000000001" customHeight="1" thickBot="1">
      <c r="A34" s="40"/>
      <c r="B34" s="35"/>
      <c r="C34" s="36"/>
      <c r="D34" s="4" t="s">
        <v>52</v>
      </c>
      <c r="E34" s="43"/>
      <c r="F34" s="5">
        <v>8</v>
      </c>
      <c r="G34" s="5">
        <v>8</v>
      </c>
      <c r="H34" s="5">
        <v>0</v>
      </c>
      <c r="I34" s="13"/>
    </row>
    <row r="35" spans="1:9" ht="20.100000000000001" customHeight="1" thickBot="1">
      <c r="A35" s="40"/>
      <c r="B35" s="35"/>
      <c r="C35" s="36"/>
      <c r="D35" s="4" t="s">
        <v>53</v>
      </c>
      <c r="E35" s="43"/>
      <c r="F35" s="5">
        <v>15</v>
      </c>
      <c r="G35" s="5">
        <v>15</v>
      </c>
      <c r="H35" s="5">
        <v>0</v>
      </c>
      <c r="I35" s="13"/>
    </row>
    <row r="36" spans="1:9" ht="20.100000000000001" customHeight="1" thickBot="1">
      <c r="A36" s="40"/>
      <c r="B36" s="35"/>
      <c r="C36" s="36"/>
      <c r="D36" s="4" t="s">
        <v>54</v>
      </c>
      <c r="E36" s="43"/>
      <c r="F36" s="5">
        <v>9</v>
      </c>
      <c r="G36" s="5">
        <v>9</v>
      </c>
      <c r="H36" s="5">
        <v>0</v>
      </c>
      <c r="I36" s="13"/>
    </row>
    <row r="37" spans="1:9" ht="20.100000000000001" customHeight="1" thickBot="1">
      <c r="A37" s="40"/>
      <c r="B37" s="35"/>
      <c r="C37" s="36"/>
      <c r="D37" s="4" t="s">
        <v>55</v>
      </c>
      <c r="E37" s="43"/>
      <c r="F37" s="5">
        <v>3</v>
      </c>
      <c r="G37" s="5">
        <v>3</v>
      </c>
      <c r="H37" s="5">
        <v>0</v>
      </c>
      <c r="I37" s="13"/>
    </row>
    <row r="38" spans="1:9" ht="20.100000000000001" customHeight="1" thickBot="1">
      <c r="A38" s="40"/>
      <c r="B38" s="35"/>
      <c r="C38" s="36"/>
      <c r="D38" s="4" t="s">
        <v>56</v>
      </c>
      <c r="E38" s="43"/>
      <c r="F38" s="5">
        <v>13</v>
      </c>
      <c r="G38" s="5">
        <v>13</v>
      </c>
      <c r="H38" s="5">
        <v>0</v>
      </c>
      <c r="I38" s="13"/>
    </row>
    <row r="39" spans="1:9" ht="20.100000000000001" customHeight="1" thickBot="1">
      <c r="A39" s="40"/>
      <c r="B39" s="35"/>
      <c r="C39" s="36"/>
      <c r="D39" s="4" t="s">
        <v>57</v>
      </c>
      <c r="E39" s="43"/>
      <c r="F39" s="5">
        <v>8</v>
      </c>
      <c r="G39" s="5">
        <v>8</v>
      </c>
      <c r="H39" s="5">
        <v>0</v>
      </c>
      <c r="I39" s="13"/>
    </row>
    <row r="40" spans="1:9" ht="20.100000000000001" customHeight="1" thickBot="1">
      <c r="A40" s="40"/>
      <c r="B40" s="37"/>
      <c r="C40" s="38"/>
      <c r="D40" s="14" t="s">
        <v>17</v>
      </c>
      <c r="E40" s="44"/>
      <c r="F40" s="16">
        <v>167</v>
      </c>
      <c r="G40" s="16">
        <v>166</v>
      </c>
      <c r="H40" s="16">
        <v>1</v>
      </c>
      <c r="I40" s="19"/>
    </row>
    <row r="41" spans="1:9" ht="20.100000000000001" customHeight="1" thickBot="1">
      <c r="A41" s="40"/>
      <c r="B41" s="33" t="s">
        <v>9</v>
      </c>
      <c r="C41" s="34"/>
      <c r="D41" s="4" t="s">
        <v>58</v>
      </c>
      <c r="E41" s="42">
        <v>46417</v>
      </c>
      <c r="F41" s="6">
        <v>32</v>
      </c>
      <c r="G41" s="6">
        <v>32</v>
      </c>
      <c r="H41" s="6">
        <v>0</v>
      </c>
      <c r="I41" s="7"/>
    </row>
    <row r="42" spans="1:9" ht="20.100000000000001" customHeight="1" thickBot="1">
      <c r="A42" s="40"/>
      <c r="B42" s="35"/>
      <c r="C42" s="36"/>
      <c r="D42" s="4" t="s">
        <v>59</v>
      </c>
      <c r="E42" s="43"/>
      <c r="F42" s="6">
        <v>22</v>
      </c>
      <c r="G42" s="6">
        <v>22</v>
      </c>
      <c r="H42" s="6">
        <v>0</v>
      </c>
      <c r="I42" s="7"/>
    </row>
    <row r="43" spans="1:9" ht="20.100000000000001" customHeight="1" thickBot="1">
      <c r="A43" s="40"/>
      <c r="B43" s="35"/>
      <c r="C43" s="36"/>
      <c r="D43" s="4" t="s">
        <v>60</v>
      </c>
      <c r="E43" s="43"/>
      <c r="F43" s="6">
        <v>15</v>
      </c>
      <c r="G43" s="6">
        <v>15</v>
      </c>
      <c r="H43" s="6">
        <v>0</v>
      </c>
      <c r="I43" s="7"/>
    </row>
    <row r="44" spans="1:9" ht="20.100000000000001" customHeight="1" thickBot="1">
      <c r="A44" s="40"/>
      <c r="B44" s="35"/>
      <c r="C44" s="36"/>
      <c r="D44" s="4" t="s">
        <v>61</v>
      </c>
      <c r="E44" s="43"/>
      <c r="F44" s="6">
        <v>22</v>
      </c>
      <c r="G44" s="6">
        <v>22</v>
      </c>
      <c r="H44" s="6">
        <v>0</v>
      </c>
      <c r="I44" s="7"/>
    </row>
    <row r="45" spans="1:9" ht="20.100000000000001" customHeight="1" thickBot="1">
      <c r="A45" s="40"/>
      <c r="B45" s="35"/>
      <c r="C45" s="36"/>
      <c r="D45" s="4" t="s">
        <v>62</v>
      </c>
      <c r="E45" s="43"/>
      <c r="F45" s="6">
        <v>24</v>
      </c>
      <c r="G45" s="6">
        <v>24</v>
      </c>
      <c r="H45" s="6">
        <v>0</v>
      </c>
      <c r="I45" s="7"/>
    </row>
    <row r="46" spans="1:9" ht="20.100000000000001" customHeight="1" thickBot="1">
      <c r="A46" s="40"/>
      <c r="B46" s="35"/>
      <c r="C46" s="36"/>
      <c r="D46" s="4" t="s">
        <v>63</v>
      </c>
      <c r="E46" s="43"/>
      <c r="F46" s="6">
        <v>13</v>
      </c>
      <c r="G46" s="6">
        <v>13</v>
      </c>
      <c r="H46" s="6">
        <v>0</v>
      </c>
      <c r="I46" s="7"/>
    </row>
    <row r="47" spans="1:9" ht="20.100000000000001" customHeight="1" thickBot="1">
      <c r="A47" s="40"/>
      <c r="B47" s="35"/>
      <c r="C47" s="36"/>
      <c r="D47" s="4" t="s">
        <v>64</v>
      </c>
      <c r="E47" s="43"/>
      <c r="F47" s="6">
        <v>7</v>
      </c>
      <c r="G47" s="6">
        <v>7</v>
      </c>
      <c r="H47" s="6">
        <v>0</v>
      </c>
      <c r="I47" s="7"/>
    </row>
    <row r="48" spans="1:9" ht="20.100000000000001" customHeight="1" thickBot="1">
      <c r="A48" s="40"/>
      <c r="B48" s="35"/>
      <c r="C48" s="36"/>
      <c r="D48" s="4" t="s">
        <v>65</v>
      </c>
      <c r="E48" s="43"/>
      <c r="F48" s="6">
        <v>12</v>
      </c>
      <c r="G48" s="6">
        <v>12</v>
      </c>
      <c r="H48" s="6">
        <v>0</v>
      </c>
      <c r="I48" s="7"/>
    </row>
    <row r="49" spans="1:9" ht="20.100000000000001" customHeight="1" thickBot="1">
      <c r="A49" s="40"/>
      <c r="B49" s="35"/>
      <c r="C49" s="36"/>
      <c r="D49" s="4" t="s">
        <v>66</v>
      </c>
      <c r="E49" s="43"/>
      <c r="F49" s="6">
        <v>12</v>
      </c>
      <c r="G49" s="6">
        <v>12</v>
      </c>
      <c r="H49" s="6">
        <v>0</v>
      </c>
      <c r="I49" s="7"/>
    </row>
    <row r="50" spans="1:9" ht="20.100000000000001" customHeight="1" thickBot="1">
      <c r="A50" s="40"/>
      <c r="B50" s="35"/>
      <c r="C50" s="36"/>
      <c r="D50" s="4" t="s">
        <v>67</v>
      </c>
      <c r="E50" s="43"/>
      <c r="F50" s="6">
        <v>17</v>
      </c>
      <c r="G50" s="6">
        <v>17</v>
      </c>
      <c r="H50" s="6">
        <v>0</v>
      </c>
      <c r="I50" s="7"/>
    </row>
    <row r="51" spans="1:9" ht="20.100000000000001" customHeight="1" thickBot="1">
      <c r="A51" s="40"/>
      <c r="B51" s="35"/>
      <c r="C51" s="36"/>
      <c r="D51" s="4" t="s">
        <v>68</v>
      </c>
      <c r="E51" s="43"/>
      <c r="F51" s="6">
        <v>1</v>
      </c>
      <c r="G51" s="6">
        <v>0</v>
      </c>
      <c r="H51" s="6">
        <v>1</v>
      </c>
      <c r="I51" s="7"/>
    </row>
    <row r="52" spans="1:9" ht="20.100000000000001" customHeight="1" thickBot="1">
      <c r="A52" s="40"/>
      <c r="B52" s="35"/>
      <c r="C52" s="36"/>
      <c r="D52" s="4" t="s">
        <v>69</v>
      </c>
      <c r="E52" s="43"/>
      <c r="F52" s="6">
        <v>4</v>
      </c>
      <c r="G52" s="6">
        <v>4</v>
      </c>
      <c r="H52" s="6">
        <v>0</v>
      </c>
      <c r="I52" s="7"/>
    </row>
    <row r="53" spans="1:9" ht="20.100000000000001" customHeight="1" thickBot="1">
      <c r="A53" s="40"/>
      <c r="B53" s="35"/>
      <c r="C53" s="36"/>
      <c r="D53" s="4" t="s">
        <v>70</v>
      </c>
      <c r="E53" s="43"/>
      <c r="F53" s="6">
        <v>1</v>
      </c>
      <c r="G53" s="6">
        <v>1</v>
      </c>
      <c r="H53" s="6">
        <v>0</v>
      </c>
      <c r="I53" s="7"/>
    </row>
    <row r="54" spans="1:9" ht="20.100000000000001" customHeight="1" thickBot="1">
      <c r="A54" s="40"/>
      <c r="B54" s="35"/>
      <c r="C54" s="36"/>
      <c r="D54" s="4" t="s">
        <v>71</v>
      </c>
      <c r="E54" s="43"/>
      <c r="F54" s="6">
        <v>13</v>
      </c>
      <c r="G54" s="6">
        <v>13</v>
      </c>
      <c r="H54" s="6">
        <v>0</v>
      </c>
      <c r="I54" s="7"/>
    </row>
    <row r="55" spans="1:9" ht="20.100000000000001" customHeight="1" thickBot="1">
      <c r="A55" s="40"/>
      <c r="B55" s="35"/>
      <c r="C55" s="36"/>
      <c r="D55" s="4" t="s">
        <v>72</v>
      </c>
      <c r="E55" s="43"/>
      <c r="F55" s="6">
        <v>7</v>
      </c>
      <c r="G55" s="6">
        <v>7</v>
      </c>
      <c r="H55" s="6">
        <v>0</v>
      </c>
      <c r="I55" s="7"/>
    </row>
    <row r="56" spans="1:9" ht="20.100000000000001" customHeight="1" thickBot="1">
      <c r="A56" s="40"/>
      <c r="B56" s="35"/>
      <c r="C56" s="36"/>
      <c r="D56" s="4" t="s">
        <v>73</v>
      </c>
      <c r="E56" s="43"/>
      <c r="F56" s="6">
        <v>1</v>
      </c>
      <c r="G56" s="6">
        <v>0</v>
      </c>
      <c r="H56" s="6">
        <v>1</v>
      </c>
      <c r="I56" s="7"/>
    </row>
    <row r="57" spans="1:9" ht="20.100000000000001" customHeight="1" thickBot="1">
      <c r="A57" s="41"/>
      <c r="B57" s="37"/>
      <c r="C57" s="38"/>
      <c r="D57" s="14" t="s">
        <v>17</v>
      </c>
      <c r="E57" s="44"/>
      <c r="F57" s="15">
        <v>202</v>
      </c>
      <c r="G57" s="16">
        <v>201</v>
      </c>
      <c r="H57" s="16">
        <f>SUM(H41:H56)</f>
        <v>2</v>
      </c>
      <c r="I57" s="20"/>
    </row>
    <row r="58" spans="1:9" ht="20.100000000000001" customHeight="1" thickBot="1">
      <c r="A58" s="39" t="s">
        <v>10</v>
      </c>
      <c r="B58" s="33" t="s">
        <v>11</v>
      </c>
      <c r="C58" s="34"/>
      <c r="D58" s="4" t="s">
        <v>74</v>
      </c>
      <c r="E58" s="42">
        <v>34482</v>
      </c>
      <c r="F58" s="5">
        <v>10</v>
      </c>
      <c r="G58" s="6">
        <v>10</v>
      </c>
      <c r="H58" s="6">
        <v>0</v>
      </c>
      <c r="I58" s="13"/>
    </row>
    <row r="59" spans="1:9" ht="20.100000000000001" customHeight="1" thickBot="1">
      <c r="A59" s="40"/>
      <c r="B59" s="35"/>
      <c r="C59" s="36"/>
      <c r="D59" s="4" t="s">
        <v>75</v>
      </c>
      <c r="E59" s="43"/>
      <c r="F59" s="5">
        <v>5</v>
      </c>
      <c r="G59" s="6">
        <v>4</v>
      </c>
      <c r="H59" s="6">
        <v>1</v>
      </c>
      <c r="I59" s="13"/>
    </row>
    <row r="60" spans="1:9" ht="20.100000000000001" customHeight="1" thickBot="1">
      <c r="A60" s="40"/>
      <c r="B60" s="35"/>
      <c r="C60" s="36"/>
      <c r="D60" s="4" t="s">
        <v>76</v>
      </c>
      <c r="E60" s="43"/>
      <c r="F60" s="5">
        <v>1</v>
      </c>
      <c r="G60" s="6">
        <v>1</v>
      </c>
      <c r="H60" s="6">
        <v>0</v>
      </c>
      <c r="I60" s="13"/>
    </row>
    <row r="61" spans="1:9" ht="20.100000000000001" customHeight="1" thickBot="1">
      <c r="A61" s="40"/>
      <c r="B61" s="35"/>
      <c r="C61" s="36"/>
      <c r="D61" s="4" t="s">
        <v>77</v>
      </c>
      <c r="E61" s="43"/>
      <c r="F61" s="5">
        <v>58</v>
      </c>
      <c r="G61" s="6">
        <v>58</v>
      </c>
      <c r="H61" s="6">
        <v>0</v>
      </c>
      <c r="I61" s="13"/>
    </row>
    <row r="62" spans="1:9" ht="20.100000000000001" customHeight="1" thickBot="1">
      <c r="A62" s="40"/>
      <c r="B62" s="35"/>
      <c r="C62" s="36"/>
      <c r="D62" s="4" t="s">
        <v>78</v>
      </c>
      <c r="E62" s="43"/>
      <c r="F62" s="5">
        <v>2</v>
      </c>
      <c r="G62" s="6">
        <v>2</v>
      </c>
      <c r="H62" s="6">
        <v>0</v>
      </c>
      <c r="I62" s="13"/>
    </row>
    <row r="63" spans="1:9" ht="20.100000000000001" customHeight="1" thickBot="1">
      <c r="A63" s="40"/>
      <c r="B63" s="35"/>
      <c r="C63" s="36"/>
      <c r="D63" s="4" t="s">
        <v>79</v>
      </c>
      <c r="E63" s="43"/>
      <c r="F63" s="5">
        <v>4</v>
      </c>
      <c r="G63" s="6">
        <v>4</v>
      </c>
      <c r="H63" s="6">
        <v>0</v>
      </c>
      <c r="I63" s="13"/>
    </row>
    <row r="64" spans="1:9" ht="20.100000000000001" customHeight="1" thickBot="1">
      <c r="A64" s="40"/>
      <c r="B64" s="35"/>
      <c r="C64" s="36"/>
      <c r="D64" s="4" t="s">
        <v>80</v>
      </c>
      <c r="E64" s="43"/>
      <c r="F64" s="5">
        <v>11</v>
      </c>
      <c r="G64" s="6">
        <v>11</v>
      </c>
      <c r="H64" s="6">
        <v>0</v>
      </c>
      <c r="I64" s="13"/>
    </row>
    <row r="65" spans="1:9" ht="20.100000000000001" customHeight="1" thickBot="1">
      <c r="A65" s="40"/>
      <c r="B65" s="35"/>
      <c r="C65" s="36"/>
      <c r="D65" s="4" t="s">
        <v>81</v>
      </c>
      <c r="E65" s="43"/>
      <c r="F65" s="5">
        <v>2</v>
      </c>
      <c r="G65" s="6">
        <v>2</v>
      </c>
      <c r="H65" s="6">
        <v>0</v>
      </c>
      <c r="I65" s="13"/>
    </row>
    <row r="66" spans="1:9" ht="20.100000000000001" customHeight="1" thickBot="1">
      <c r="A66" s="40"/>
      <c r="B66" s="35"/>
      <c r="C66" s="36"/>
      <c r="D66" s="4" t="s">
        <v>82</v>
      </c>
      <c r="E66" s="43"/>
      <c r="F66" s="5">
        <v>2</v>
      </c>
      <c r="G66" s="6">
        <v>2</v>
      </c>
      <c r="H66" s="6">
        <v>0</v>
      </c>
      <c r="I66" s="13"/>
    </row>
    <row r="67" spans="1:9" ht="20.100000000000001" customHeight="1" thickBot="1">
      <c r="A67" s="40"/>
      <c r="B67" s="35"/>
      <c r="C67" s="36"/>
      <c r="D67" s="4" t="s">
        <v>83</v>
      </c>
      <c r="E67" s="43"/>
      <c r="F67" s="5">
        <v>7</v>
      </c>
      <c r="G67" s="6">
        <v>7</v>
      </c>
      <c r="H67" s="6">
        <v>0</v>
      </c>
      <c r="I67" s="13"/>
    </row>
    <row r="68" spans="1:9" ht="20.100000000000001" customHeight="1" thickBot="1">
      <c r="A68" s="40"/>
      <c r="B68" s="35"/>
      <c r="C68" s="36"/>
      <c r="D68" s="4" t="s">
        <v>84</v>
      </c>
      <c r="E68" s="43"/>
      <c r="F68" s="5">
        <v>3</v>
      </c>
      <c r="G68" s="6">
        <v>3</v>
      </c>
      <c r="H68" s="6">
        <v>0</v>
      </c>
      <c r="I68" s="13"/>
    </row>
    <row r="69" spans="1:9" ht="20.100000000000001" customHeight="1" thickBot="1">
      <c r="A69" s="40"/>
      <c r="B69" s="35"/>
      <c r="C69" s="36"/>
      <c r="D69" s="4" t="s">
        <v>85</v>
      </c>
      <c r="E69" s="43"/>
      <c r="F69" s="5">
        <v>6</v>
      </c>
      <c r="G69" s="6">
        <v>6</v>
      </c>
      <c r="H69" s="6">
        <v>0</v>
      </c>
      <c r="I69" s="13"/>
    </row>
    <row r="70" spans="1:9" ht="20.100000000000001" customHeight="1" thickBot="1">
      <c r="A70" s="40"/>
      <c r="B70" s="35"/>
      <c r="C70" s="36"/>
      <c r="D70" s="4" t="s">
        <v>86</v>
      </c>
      <c r="E70" s="43"/>
      <c r="F70" s="5">
        <v>8</v>
      </c>
      <c r="G70" s="6">
        <v>8</v>
      </c>
      <c r="H70" s="6">
        <v>0</v>
      </c>
      <c r="I70" s="13"/>
    </row>
    <row r="71" spans="1:9" ht="20.100000000000001" customHeight="1" thickBot="1">
      <c r="A71" s="40"/>
      <c r="B71" s="35"/>
      <c r="C71" s="36"/>
      <c r="D71" s="4" t="s">
        <v>87</v>
      </c>
      <c r="E71" s="43"/>
      <c r="F71" s="5">
        <v>3</v>
      </c>
      <c r="G71" s="6">
        <v>3</v>
      </c>
      <c r="H71" s="6">
        <v>0</v>
      </c>
      <c r="I71" s="13"/>
    </row>
    <row r="72" spans="1:9" ht="20.100000000000001" customHeight="1" thickBot="1">
      <c r="A72" s="40"/>
      <c r="B72" s="35"/>
      <c r="C72" s="36"/>
      <c r="D72" s="4" t="s">
        <v>88</v>
      </c>
      <c r="E72" s="43"/>
      <c r="F72" s="5">
        <v>1</v>
      </c>
      <c r="G72" s="6">
        <v>1</v>
      </c>
      <c r="H72" s="6">
        <v>0</v>
      </c>
      <c r="I72" s="13"/>
    </row>
    <row r="73" spans="1:9" ht="20.100000000000001" customHeight="1" thickBot="1">
      <c r="A73" s="40"/>
      <c r="B73" s="37"/>
      <c r="C73" s="38"/>
      <c r="D73" s="14" t="s">
        <v>17</v>
      </c>
      <c r="E73" s="44"/>
      <c r="F73" s="16">
        <f t="shared" ref="F73:F127" si="2">G73+H73</f>
        <v>123</v>
      </c>
      <c r="G73" s="16">
        <f>SUM(G58:G72)</f>
        <v>122</v>
      </c>
      <c r="H73" s="16">
        <f>SUM(H58:H72)</f>
        <v>1</v>
      </c>
      <c r="I73" s="19"/>
    </row>
    <row r="74" spans="1:9" ht="20.100000000000001" customHeight="1" thickBot="1">
      <c r="A74" s="40"/>
      <c r="B74" s="33" t="s">
        <v>12</v>
      </c>
      <c r="C74" s="34"/>
      <c r="D74" s="4" t="s">
        <v>89</v>
      </c>
      <c r="E74" s="42">
        <v>24551</v>
      </c>
      <c r="F74" s="6">
        <v>4</v>
      </c>
      <c r="G74" s="6">
        <v>4</v>
      </c>
      <c r="H74" s="6">
        <v>0</v>
      </c>
      <c r="I74" s="7"/>
    </row>
    <row r="75" spans="1:9" ht="20.100000000000001" customHeight="1" thickBot="1">
      <c r="A75" s="40"/>
      <c r="B75" s="35"/>
      <c r="C75" s="36"/>
      <c r="D75" s="4" t="s">
        <v>90</v>
      </c>
      <c r="E75" s="43"/>
      <c r="F75" s="6">
        <v>4</v>
      </c>
      <c r="G75" s="6">
        <v>4</v>
      </c>
      <c r="H75" s="6">
        <v>0</v>
      </c>
      <c r="I75" s="7"/>
    </row>
    <row r="76" spans="1:9" ht="20.100000000000001" customHeight="1" thickBot="1">
      <c r="A76" s="40"/>
      <c r="B76" s="35"/>
      <c r="C76" s="36"/>
      <c r="D76" s="4" t="s">
        <v>91</v>
      </c>
      <c r="E76" s="43"/>
      <c r="F76" s="6">
        <v>2</v>
      </c>
      <c r="G76" s="6">
        <v>2</v>
      </c>
      <c r="H76" s="6">
        <v>0</v>
      </c>
      <c r="I76" s="7"/>
    </row>
    <row r="77" spans="1:9" ht="20.100000000000001" customHeight="1" thickBot="1">
      <c r="A77" s="40"/>
      <c r="B77" s="35"/>
      <c r="C77" s="36"/>
      <c r="D77" s="4" t="s">
        <v>92</v>
      </c>
      <c r="E77" s="43"/>
      <c r="F77" s="6">
        <v>21</v>
      </c>
      <c r="G77" s="6">
        <v>21</v>
      </c>
      <c r="H77" s="6">
        <v>0</v>
      </c>
      <c r="I77" s="7"/>
    </row>
    <row r="78" spans="1:9" ht="20.100000000000001" customHeight="1" thickBot="1">
      <c r="A78" s="40"/>
      <c r="B78" s="35"/>
      <c r="C78" s="36"/>
      <c r="D78" s="4" t="s">
        <v>93</v>
      </c>
      <c r="E78" s="43"/>
      <c r="F78" s="6">
        <v>8</v>
      </c>
      <c r="G78" s="6">
        <v>8</v>
      </c>
      <c r="H78" s="6">
        <v>0</v>
      </c>
      <c r="I78" s="7"/>
    </row>
    <row r="79" spans="1:9" ht="20.100000000000001" customHeight="1" thickBot="1">
      <c r="A79" s="40"/>
      <c r="B79" s="35"/>
      <c r="C79" s="36"/>
      <c r="D79" s="4" t="s">
        <v>94</v>
      </c>
      <c r="E79" s="43"/>
      <c r="F79" s="6">
        <v>6</v>
      </c>
      <c r="G79" s="6">
        <v>6</v>
      </c>
      <c r="H79" s="6">
        <v>0</v>
      </c>
      <c r="I79" s="7"/>
    </row>
    <row r="80" spans="1:9" ht="20.100000000000001" customHeight="1" thickBot="1">
      <c r="A80" s="40"/>
      <c r="B80" s="35"/>
      <c r="C80" s="36"/>
      <c r="D80" s="4" t="s">
        <v>95</v>
      </c>
      <c r="E80" s="43"/>
      <c r="F80" s="6">
        <v>1</v>
      </c>
      <c r="G80" s="6">
        <v>1</v>
      </c>
      <c r="H80" s="6">
        <v>0</v>
      </c>
      <c r="I80" s="7"/>
    </row>
    <row r="81" spans="1:9" ht="20.100000000000001" customHeight="1" thickBot="1">
      <c r="A81" s="40"/>
      <c r="B81" s="35"/>
      <c r="C81" s="36"/>
      <c r="D81" s="4" t="s">
        <v>96</v>
      </c>
      <c r="E81" s="43"/>
      <c r="F81" s="6">
        <v>2</v>
      </c>
      <c r="G81" s="6">
        <v>2</v>
      </c>
      <c r="H81" s="6">
        <v>0</v>
      </c>
      <c r="I81" s="7"/>
    </row>
    <row r="82" spans="1:9" ht="20.100000000000001" customHeight="1" thickBot="1">
      <c r="A82" s="40"/>
      <c r="B82" s="35"/>
      <c r="C82" s="36"/>
      <c r="D82" s="4" t="s">
        <v>97</v>
      </c>
      <c r="E82" s="43"/>
      <c r="F82" s="6">
        <v>8</v>
      </c>
      <c r="G82" s="6">
        <v>8</v>
      </c>
      <c r="H82" s="6">
        <v>0</v>
      </c>
      <c r="I82" s="7"/>
    </row>
    <row r="83" spans="1:9" ht="20.100000000000001" customHeight="1" thickBot="1">
      <c r="A83" s="40"/>
      <c r="B83" s="35"/>
      <c r="C83" s="36"/>
      <c r="D83" s="4" t="s">
        <v>98</v>
      </c>
      <c r="E83" s="43"/>
      <c r="F83" s="6">
        <v>1</v>
      </c>
      <c r="G83" s="6">
        <v>1</v>
      </c>
      <c r="H83" s="6">
        <v>0</v>
      </c>
      <c r="I83" s="7"/>
    </row>
    <row r="84" spans="1:9" ht="20.100000000000001" customHeight="1" thickBot="1">
      <c r="A84" s="40"/>
      <c r="B84" s="35"/>
      <c r="C84" s="36"/>
      <c r="D84" s="4" t="s">
        <v>99</v>
      </c>
      <c r="E84" s="43"/>
      <c r="F84" s="6">
        <v>25</v>
      </c>
      <c r="G84" s="6">
        <v>25</v>
      </c>
      <c r="H84" s="6">
        <v>0</v>
      </c>
      <c r="I84" s="7"/>
    </row>
    <row r="85" spans="1:9" ht="20.100000000000001" customHeight="1" thickBot="1">
      <c r="A85" s="40"/>
      <c r="B85" s="35"/>
      <c r="C85" s="36"/>
      <c r="D85" s="4" t="s">
        <v>100</v>
      </c>
      <c r="E85" s="43"/>
      <c r="F85" s="6">
        <v>3</v>
      </c>
      <c r="G85" s="6">
        <v>3</v>
      </c>
      <c r="H85" s="6">
        <v>0</v>
      </c>
      <c r="I85" s="7"/>
    </row>
    <row r="86" spans="1:9" ht="20.100000000000001" customHeight="1" thickBot="1">
      <c r="A86" s="40"/>
      <c r="B86" s="35"/>
      <c r="C86" s="36"/>
      <c r="D86" s="4" t="s">
        <v>101</v>
      </c>
      <c r="E86" s="43"/>
      <c r="F86" s="6">
        <v>4</v>
      </c>
      <c r="G86" s="6">
        <v>4</v>
      </c>
      <c r="H86" s="6">
        <v>0</v>
      </c>
      <c r="I86" s="7"/>
    </row>
    <row r="87" spans="1:9" ht="20.100000000000001" customHeight="1" thickBot="1">
      <c r="A87" s="40"/>
      <c r="B87" s="35"/>
      <c r="C87" s="36"/>
      <c r="D87" s="4" t="s">
        <v>102</v>
      </c>
      <c r="E87" s="43"/>
      <c r="F87" s="6">
        <v>12</v>
      </c>
      <c r="G87" s="6">
        <v>12</v>
      </c>
      <c r="H87" s="6">
        <v>0</v>
      </c>
      <c r="I87" s="7"/>
    </row>
    <row r="88" spans="1:9" ht="20.100000000000001" customHeight="1" thickBot="1">
      <c r="A88" s="40"/>
      <c r="B88" s="37"/>
      <c r="C88" s="38"/>
      <c r="D88" s="14" t="s">
        <v>17</v>
      </c>
      <c r="E88" s="44"/>
      <c r="F88" s="16">
        <f t="shared" si="2"/>
        <v>101</v>
      </c>
      <c r="G88" s="16">
        <v>101</v>
      </c>
      <c r="H88" s="16">
        <v>0</v>
      </c>
      <c r="I88" s="20"/>
    </row>
    <row r="89" spans="1:9" ht="20.100000000000001" customHeight="1" thickBot="1">
      <c r="A89" s="40"/>
      <c r="B89" s="33" t="s">
        <v>13</v>
      </c>
      <c r="C89" s="34"/>
      <c r="D89" s="4" t="s">
        <v>103</v>
      </c>
      <c r="E89" s="45">
        <v>16372</v>
      </c>
      <c r="F89" s="6">
        <v>14</v>
      </c>
      <c r="G89" s="6">
        <v>14</v>
      </c>
      <c r="H89" s="6">
        <v>0</v>
      </c>
      <c r="I89" s="8"/>
    </row>
    <row r="90" spans="1:9" ht="20.100000000000001" customHeight="1" thickBot="1">
      <c r="A90" s="40"/>
      <c r="B90" s="35"/>
      <c r="C90" s="36"/>
      <c r="D90" s="4" t="s">
        <v>104</v>
      </c>
      <c r="E90" s="46"/>
      <c r="F90" s="6">
        <v>4</v>
      </c>
      <c r="G90" s="6">
        <v>4</v>
      </c>
      <c r="H90" s="6">
        <v>0</v>
      </c>
      <c r="I90" s="8"/>
    </row>
    <row r="91" spans="1:9" ht="20.100000000000001" customHeight="1" thickBot="1">
      <c r="A91" s="40"/>
      <c r="B91" s="35"/>
      <c r="C91" s="36"/>
      <c r="D91" s="4" t="s">
        <v>105</v>
      </c>
      <c r="E91" s="46"/>
      <c r="F91" s="6">
        <v>10</v>
      </c>
      <c r="G91" s="6">
        <v>10</v>
      </c>
      <c r="H91" s="6">
        <v>0</v>
      </c>
      <c r="I91" s="8"/>
    </row>
    <row r="92" spans="1:9" ht="20.100000000000001" customHeight="1" thickBot="1">
      <c r="A92" s="40"/>
      <c r="B92" s="35"/>
      <c r="C92" s="36"/>
      <c r="D92" s="4" t="s">
        <v>106</v>
      </c>
      <c r="E92" s="46"/>
      <c r="F92" s="6">
        <v>1</v>
      </c>
      <c r="G92" s="6">
        <v>1</v>
      </c>
      <c r="H92" s="6">
        <v>0</v>
      </c>
      <c r="I92" s="8"/>
    </row>
    <row r="93" spans="1:9" ht="20.100000000000001" customHeight="1" thickBot="1">
      <c r="A93" s="40"/>
      <c r="B93" s="35"/>
      <c r="C93" s="36"/>
      <c r="D93" s="4" t="s">
        <v>107</v>
      </c>
      <c r="E93" s="46"/>
      <c r="F93" s="6">
        <v>1</v>
      </c>
      <c r="G93" s="6">
        <v>1</v>
      </c>
      <c r="H93" s="6">
        <v>0</v>
      </c>
      <c r="I93" s="8"/>
    </row>
    <row r="94" spans="1:9" ht="20.100000000000001" customHeight="1" thickBot="1">
      <c r="A94" s="40"/>
      <c r="B94" s="35"/>
      <c r="C94" s="36"/>
      <c r="D94" s="4" t="s">
        <v>108</v>
      </c>
      <c r="E94" s="46"/>
      <c r="F94" s="6">
        <v>1</v>
      </c>
      <c r="G94" s="6">
        <v>1</v>
      </c>
      <c r="H94" s="6">
        <v>0</v>
      </c>
      <c r="I94" s="8"/>
    </row>
    <row r="95" spans="1:9" ht="20.100000000000001" customHeight="1" thickBot="1">
      <c r="A95" s="40"/>
      <c r="B95" s="35"/>
      <c r="C95" s="36"/>
      <c r="D95" s="4" t="s">
        <v>109</v>
      </c>
      <c r="E95" s="46"/>
      <c r="F95" s="6">
        <v>5</v>
      </c>
      <c r="G95" s="6">
        <v>5</v>
      </c>
      <c r="H95" s="6">
        <v>0</v>
      </c>
      <c r="I95" s="8"/>
    </row>
    <row r="96" spans="1:9" ht="20.100000000000001" customHeight="1" thickBot="1">
      <c r="A96" s="40"/>
      <c r="B96" s="35"/>
      <c r="C96" s="36"/>
      <c r="D96" s="4" t="s">
        <v>110</v>
      </c>
      <c r="E96" s="46"/>
      <c r="F96" s="6">
        <v>1</v>
      </c>
      <c r="G96" s="6">
        <v>1</v>
      </c>
      <c r="H96" s="6">
        <v>0</v>
      </c>
      <c r="I96" s="8"/>
    </row>
    <row r="97" spans="1:9" ht="20.100000000000001" customHeight="1" thickBot="1">
      <c r="A97" s="40"/>
      <c r="B97" s="35"/>
      <c r="C97" s="36"/>
      <c r="D97" s="4" t="s">
        <v>111</v>
      </c>
      <c r="E97" s="46"/>
      <c r="F97" s="6">
        <v>3</v>
      </c>
      <c r="G97" s="6">
        <v>3</v>
      </c>
      <c r="H97" s="6">
        <v>0</v>
      </c>
      <c r="I97" s="8"/>
    </row>
    <row r="98" spans="1:9" ht="20.100000000000001" customHeight="1" thickBot="1">
      <c r="A98" s="40"/>
      <c r="B98" s="35"/>
      <c r="C98" s="36"/>
      <c r="D98" s="4" t="s">
        <v>112</v>
      </c>
      <c r="E98" s="46"/>
      <c r="F98" s="6">
        <v>1</v>
      </c>
      <c r="G98" s="6">
        <v>1</v>
      </c>
      <c r="H98" s="6">
        <v>0</v>
      </c>
      <c r="I98" s="8"/>
    </row>
    <row r="99" spans="1:9" ht="20.100000000000001" customHeight="1" thickBot="1">
      <c r="A99" s="40"/>
      <c r="B99" s="35"/>
      <c r="C99" s="36"/>
      <c r="D99" s="4" t="s">
        <v>113</v>
      </c>
      <c r="E99" s="46"/>
      <c r="F99" s="6">
        <v>1</v>
      </c>
      <c r="G99" s="6">
        <v>1</v>
      </c>
      <c r="H99" s="6">
        <v>0</v>
      </c>
      <c r="I99" s="8"/>
    </row>
    <row r="100" spans="1:9" ht="20.100000000000001" customHeight="1" thickBot="1">
      <c r="A100" s="40"/>
      <c r="B100" s="35"/>
      <c r="C100" s="36"/>
      <c r="D100" s="4" t="s">
        <v>114</v>
      </c>
      <c r="E100" s="46"/>
      <c r="F100" s="6">
        <v>5</v>
      </c>
      <c r="G100" s="6">
        <v>5</v>
      </c>
      <c r="H100" s="6">
        <v>0</v>
      </c>
      <c r="I100" s="8"/>
    </row>
    <row r="101" spans="1:9" ht="20.100000000000001" customHeight="1" thickBot="1">
      <c r="A101" s="40"/>
      <c r="B101" s="35"/>
      <c r="C101" s="36"/>
      <c r="D101" s="4" t="s">
        <v>115</v>
      </c>
      <c r="E101" s="46"/>
      <c r="F101" s="6">
        <v>10</v>
      </c>
      <c r="G101" s="6">
        <v>10</v>
      </c>
      <c r="H101" s="6">
        <v>0</v>
      </c>
      <c r="I101" s="8"/>
    </row>
    <row r="102" spans="1:9" ht="20.100000000000001" customHeight="1" thickBot="1">
      <c r="A102" s="41"/>
      <c r="B102" s="37"/>
      <c r="C102" s="38"/>
      <c r="D102" s="14" t="s">
        <v>17</v>
      </c>
      <c r="E102" s="47"/>
      <c r="F102" s="15">
        <f t="shared" si="2"/>
        <v>57</v>
      </c>
      <c r="G102" s="16">
        <v>57</v>
      </c>
      <c r="H102" s="16">
        <v>0</v>
      </c>
      <c r="I102" s="20"/>
    </row>
    <row r="103" spans="1:9" ht="20.100000000000001" customHeight="1" thickBot="1">
      <c r="A103" s="39" t="s">
        <v>14</v>
      </c>
      <c r="B103" s="33" t="s">
        <v>15</v>
      </c>
      <c r="C103" s="34"/>
      <c r="D103" s="4" t="s">
        <v>116</v>
      </c>
      <c r="E103" s="27">
        <v>36941</v>
      </c>
      <c r="F103" s="5">
        <v>7</v>
      </c>
      <c r="G103" s="6">
        <v>7</v>
      </c>
      <c r="H103" s="6">
        <v>0</v>
      </c>
      <c r="I103" s="13"/>
    </row>
    <row r="104" spans="1:9" ht="20.100000000000001" customHeight="1" thickBot="1">
      <c r="A104" s="40"/>
      <c r="B104" s="35"/>
      <c r="C104" s="36"/>
      <c r="D104" s="4" t="s">
        <v>117</v>
      </c>
      <c r="E104" s="28"/>
      <c r="F104" s="5">
        <v>54</v>
      </c>
      <c r="G104" s="6">
        <v>54</v>
      </c>
      <c r="H104" s="6">
        <v>0</v>
      </c>
      <c r="I104" s="13"/>
    </row>
    <row r="105" spans="1:9" ht="20.100000000000001" customHeight="1" thickBot="1">
      <c r="A105" s="40"/>
      <c r="B105" s="35"/>
      <c r="C105" s="36"/>
      <c r="D105" s="4" t="s">
        <v>118</v>
      </c>
      <c r="E105" s="28"/>
      <c r="F105" s="5">
        <v>4</v>
      </c>
      <c r="G105" s="6">
        <v>4</v>
      </c>
      <c r="H105" s="6">
        <v>0</v>
      </c>
      <c r="I105" s="13"/>
    </row>
    <row r="106" spans="1:9" ht="20.100000000000001" customHeight="1" thickBot="1">
      <c r="A106" s="40"/>
      <c r="B106" s="35"/>
      <c r="C106" s="36"/>
      <c r="D106" s="4" t="s">
        <v>119</v>
      </c>
      <c r="E106" s="28"/>
      <c r="F106" s="5">
        <v>5</v>
      </c>
      <c r="G106" s="6">
        <v>5</v>
      </c>
      <c r="H106" s="6">
        <v>0</v>
      </c>
      <c r="I106" s="13"/>
    </row>
    <row r="107" spans="1:9" ht="20.100000000000001" customHeight="1" thickBot="1">
      <c r="A107" s="40"/>
      <c r="B107" s="35"/>
      <c r="C107" s="36"/>
      <c r="D107" s="4" t="s">
        <v>120</v>
      </c>
      <c r="E107" s="28"/>
      <c r="F107" s="5">
        <v>3</v>
      </c>
      <c r="G107" s="6">
        <v>3</v>
      </c>
      <c r="H107" s="6">
        <v>0</v>
      </c>
      <c r="I107" s="13"/>
    </row>
    <row r="108" spans="1:9" ht="20.100000000000001" customHeight="1" thickBot="1">
      <c r="A108" s="40"/>
      <c r="B108" s="35"/>
      <c r="C108" s="36"/>
      <c r="D108" s="4" t="s">
        <v>121</v>
      </c>
      <c r="E108" s="28"/>
      <c r="F108" s="5">
        <v>1</v>
      </c>
      <c r="G108" s="6">
        <v>1</v>
      </c>
      <c r="H108" s="6">
        <v>0</v>
      </c>
      <c r="I108" s="13"/>
    </row>
    <row r="109" spans="1:9" ht="20.100000000000001" customHeight="1" thickBot="1">
      <c r="A109" s="40"/>
      <c r="B109" s="35"/>
      <c r="C109" s="36"/>
      <c r="D109" s="4" t="s">
        <v>122</v>
      </c>
      <c r="E109" s="28"/>
      <c r="F109" s="5">
        <v>5</v>
      </c>
      <c r="G109" s="6">
        <v>5</v>
      </c>
      <c r="H109" s="6">
        <v>0</v>
      </c>
      <c r="I109" s="13"/>
    </row>
    <row r="110" spans="1:9" ht="20.100000000000001" customHeight="1" thickBot="1">
      <c r="A110" s="40"/>
      <c r="B110" s="35"/>
      <c r="C110" s="36"/>
      <c r="D110" s="4" t="s">
        <v>123</v>
      </c>
      <c r="E110" s="28"/>
      <c r="F110" s="5">
        <v>10</v>
      </c>
      <c r="G110" s="6">
        <v>10</v>
      </c>
      <c r="H110" s="6">
        <v>0</v>
      </c>
      <c r="I110" s="13"/>
    </row>
    <row r="111" spans="1:9" ht="20.100000000000001" customHeight="1" thickBot="1">
      <c r="A111" s="40"/>
      <c r="B111" s="35"/>
      <c r="C111" s="36"/>
      <c r="D111" s="4" t="s">
        <v>124</v>
      </c>
      <c r="E111" s="28"/>
      <c r="F111" s="5">
        <v>15</v>
      </c>
      <c r="G111" s="6">
        <v>15</v>
      </c>
      <c r="H111" s="6">
        <v>0</v>
      </c>
      <c r="I111" s="13"/>
    </row>
    <row r="112" spans="1:9" ht="20.100000000000001" customHeight="1" thickBot="1">
      <c r="A112" s="40"/>
      <c r="B112" s="35"/>
      <c r="C112" s="36"/>
      <c r="D112" s="4" t="s">
        <v>125</v>
      </c>
      <c r="E112" s="28"/>
      <c r="F112" s="5">
        <v>8</v>
      </c>
      <c r="G112" s="6">
        <v>8</v>
      </c>
      <c r="H112" s="6">
        <v>0</v>
      </c>
      <c r="I112" s="13"/>
    </row>
    <row r="113" spans="1:9" ht="20.100000000000001" customHeight="1" thickBot="1">
      <c r="A113" s="40"/>
      <c r="B113" s="35"/>
      <c r="C113" s="36"/>
      <c r="D113" s="4" t="s">
        <v>126</v>
      </c>
      <c r="E113" s="28"/>
      <c r="F113" s="5">
        <v>1</v>
      </c>
      <c r="G113" s="6">
        <v>0</v>
      </c>
      <c r="H113" s="6">
        <v>1</v>
      </c>
      <c r="I113" s="13"/>
    </row>
    <row r="114" spans="1:9" ht="20.100000000000001" customHeight="1" thickBot="1">
      <c r="A114" s="40"/>
      <c r="B114" s="35"/>
      <c r="C114" s="36"/>
      <c r="D114" s="4" t="s">
        <v>127</v>
      </c>
      <c r="E114" s="28"/>
      <c r="F114" s="5">
        <v>10</v>
      </c>
      <c r="G114" s="6">
        <v>10</v>
      </c>
      <c r="H114" s="6">
        <v>0</v>
      </c>
      <c r="I114" s="13"/>
    </row>
    <row r="115" spans="1:9" ht="20.100000000000001" customHeight="1" thickBot="1">
      <c r="A115" s="40"/>
      <c r="B115" s="35"/>
      <c r="C115" s="36"/>
      <c r="D115" s="4" t="s">
        <v>128</v>
      </c>
      <c r="E115" s="28"/>
      <c r="F115" s="5">
        <v>6</v>
      </c>
      <c r="G115" s="6">
        <v>6</v>
      </c>
      <c r="H115" s="6">
        <v>0</v>
      </c>
      <c r="I115" s="13"/>
    </row>
    <row r="116" spans="1:9" ht="20.100000000000001" customHeight="1" thickBot="1">
      <c r="A116" s="40"/>
      <c r="B116" s="35"/>
      <c r="C116" s="36"/>
      <c r="D116" s="4" t="s">
        <v>129</v>
      </c>
      <c r="E116" s="28"/>
      <c r="F116" s="5">
        <v>13</v>
      </c>
      <c r="G116" s="6">
        <v>13</v>
      </c>
      <c r="H116" s="6">
        <v>0</v>
      </c>
      <c r="I116" s="13"/>
    </row>
    <row r="117" spans="1:9" ht="20.100000000000001" customHeight="1" thickBot="1">
      <c r="A117" s="40"/>
      <c r="B117" s="37"/>
      <c r="C117" s="38"/>
      <c r="D117" s="14" t="s">
        <v>17</v>
      </c>
      <c r="E117" s="29"/>
      <c r="F117" s="16">
        <f t="shared" si="2"/>
        <v>142</v>
      </c>
      <c r="G117" s="16">
        <f>SUM(G103:G116)</f>
        <v>141</v>
      </c>
      <c r="H117" s="16">
        <f>SUM(H103:H116)</f>
        <v>1</v>
      </c>
      <c r="I117" s="22"/>
    </row>
    <row r="118" spans="1:9" ht="20.100000000000001" customHeight="1" thickBot="1">
      <c r="A118" s="40"/>
      <c r="B118" s="33" t="s">
        <v>139</v>
      </c>
      <c r="C118" s="34"/>
      <c r="D118" s="4" t="s">
        <v>130</v>
      </c>
      <c r="E118" s="30">
        <v>15079</v>
      </c>
      <c r="F118" s="6">
        <v>6</v>
      </c>
      <c r="G118" s="6">
        <v>6</v>
      </c>
      <c r="H118" s="6">
        <v>0</v>
      </c>
      <c r="I118" s="21"/>
    </row>
    <row r="119" spans="1:9" ht="20.100000000000001" customHeight="1" thickBot="1">
      <c r="A119" s="40"/>
      <c r="B119" s="35"/>
      <c r="C119" s="36"/>
      <c r="D119" s="4" t="s">
        <v>131</v>
      </c>
      <c r="E119" s="31"/>
      <c r="F119" s="6">
        <v>10</v>
      </c>
      <c r="G119" s="6">
        <v>10</v>
      </c>
      <c r="H119" s="6">
        <v>0</v>
      </c>
      <c r="I119" s="21"/>
    </row>
    <row r="120" spans="1:9" ht="20.100000000000001" customHeight="1" thickBot="1">
      <c r="A120" s="40"/>
      <c r="B120" s="35"/>
      <c r="C120" s="36"/>
      <c r="D120" s="4" t="s">
        <v>132</v>
      </c>
      <c r="E120" s="31"/>
      <c r="F120" s="6">
        <v>11</v>
      </c>
      <c r="G120" s="6">
        <v>11</v>
      </c>
      <c r="H120" s="6">
        <v>0</v>
      </c>
      <c r="I120" s="21"/>
    </row>
    <row r="121" spans="1:9" ht="20.100000000000001" customHeight="1" thickBot="1">
      <c r="A121" s="40"/>
      <c r="B121" s="35"/>
      <c r="C121" s="36"/>
      <c r="D121" s="4" t="s">
        <v>133</v>
      </c>
      <c r="E121" s="31"/>
      <c r="F121" s="6">
        <v>1</v>
      </c>
      <c r="G121" s="6">
        <v>1</v>
      </c>
      <c r="H121" s="6">
        <v>0</v>
      </c>
      <c r="I121" s="21"/>
    </row>
    <row r="122" spans="1:9" ht="20.100000000000001" customHeight="1" thickBot="1">
      <c r="A122" s="40"/>
      <c r="B122" s="35"/>
      <c r="C122" s="36"/>
      <c r="D122" s="4" t="s">
        <v>134</v>
      </c>
      <c r="E122" s="31"/>
      <c r="F122" s="6">
        <v>4</v>
      </c>
      <c r="G122" s="6">
        <v>4</v>
      </c>
      <c r="H122" s="6">
        <v>0</v>
      </c>
      <c r="I122" s="21"/>
    </row>
    <row r="123" spans="1:9" ht="20.100000000000001" customHeight="1" thickBot="1">
      <c r="A123" s="40"/>
      <c r="B123" s="35"/>
      <c r="C123" s="36"/>
      <c r="D123" s="4" t="s">
        <v>135</v>
      </c>
      <c r="E123" s="31"/>
      <c r="F123" s="6">
        <v>25</v>
      </c>
      <c r="G123" s="6">
        <v>25</v>
      </c>
      <c r="H123" s="6">
        <v>0</v>
      </c>
      <c r="I123" s="21"/>
    </row>
    <row r="124" spans="1:9" ht="20.100000000000001" customHeight="1" thickBot="1">
      <c r="A124" s="40"/>
      <c r="B124" s="35"/>
      <c r="C124" s="36"/>
      <c r="D124" s="4" t="s">
        <v>136</v>
      </c>
      <c r="E124" s="31"/>
      <c r="F124" s="6">
        <v>2</v>
      </c>
      <c r="G124" s="6">
        <v>2</v>
      </c>
      <c r="H124" s="6">
        <v>0</v>
      </c>
      <c r="I124" s="21"/>
    </row>
    <row r="125" spans="1:9" ht="20.100000000000001" customHeight="1" thickBot="1">
      <c r="A125" s="40"/>
      <c r="B125" s="35"/>
      <c r="C125" s="36"/>
      <c r="D125" s="4" t="s">
        <v>137</v>
      </c>
      <c r="E125" s="31"/>
      <c r="F125" s="6">
        <v>7</v>
      </c>
      <c r="G125" s="6">
        <v>7</v>
      </c>
      <c r="H125" s="6">
        <v>0</v>
      </c>
      <c r="I125" s="21"/>
    </row>
    <row r="126" spans="1:9" ht="20.100000000000001" customHeight="1" thickBot="1">
      <c r="A126" s="40"/>
      <c r="B126" s="35"/>
      <c r="C126" s="36"/>
      <c r="D126" s="4" t="s">
        <v>138</v>
      </c>
      <c r="E126" s="31"/>
      <c r="F126" s="6">
        <v>10</v>
      </c>
      <c r="G126" s="6">
        <v>10</v>
      </c>
      <c r="H126" s="6">
        <v>0</v>
      </c>
      <c r="I126" s="21"/>
    </row>
    <row r="127" spans="1:9" ht="20.100000000000001" customHeight="1" thickBot="1">
      <c r="A127" s="41"/>
      <c r="B127" s="37"/>
      <c r="C127" s="38"/>
      <c r="D127" s="14" t="s">
        <v>140</v>
      </c>
      <c r="E127" s="32"/>
      <c r="F127" s="16">
        <f t="shared" si="2"/>
        <v>77</v>
      </c>
      <c r="G127" s="15">
        <v>77</v>
      </c>
      <c r="H127" s="16">
        <v>0</v>
      </c>
      <c r="I127" s="22"/>
    </row>
    <row r="128" spans="1:9" ht="20.100000000000001" customHeight="1" thickBot="1">
      <c r="A128" s="48" t="s">
        <v>16</v>
      </c>
      <c r="B128" s="48"/>
      <c r="C128" s="48"/>
      <c r="D128" s="48"/>
      <c r="E128" s="23">
        <f>SUM(E4:E126)</f>
        <v>281449</v>
      </c>
      <c r="F128" s="23">
        <f>F127+F117+F102+F88+F73+F57+F40+F27+F9</f>
        <v>1408</v>
      </c>
      <c r="G128" s="23">
        <f>F128-H128</f>
        <v>1403</v>
      </c>
      <c r="H128" s="23">
        <f>H127+H117+H102+H88+H73+H57+H40+H27+H9</f>
        <v>5</v>
      </c>
      <c r="I128" s="24"/>
    </row>
  </sheetData>
  <mergeCells count="33">
    <mergeCell ref="A1:I1"/>
    <mergeCell ref="B2:B3"/>
    <mergeCell ref="E2:E3"/>
    <mergeCell ref="I2:I3"/>
    <mergeCell ref="A4:A27"/>
    <mergeCell ref="B10:C27"/>
    <mergeCell ref="B4:B9"/>
    <mergeCell ref="C9:D9"/>
    <mergeCell ref="E4:E9"/>
    <mergeCell ref="F2:F3"/>
    <mergeCell ref="G2:G3"/>
    <mergeCell ref="H2:H3"/>
    <mergeCell ref="E10:E27"/>
    <mergeCell ref="A128:D128"/>
    <mergeCell ref="C4:C7"/>
    <mergeCell ref="C2:D3"/>
    <mergeCell ref="B118:C127"/>
    <mergeCell ref="A103:A127"/>
    <mergeCell ref="E103:E117"/>
    <mergeCell ref="E118:E127"/>
    <mergeCell ref="B28:C40"/>
    <mergeCell ref="B41:C57"/>
    <mergeCell ref="A28:A57"/>
    <mergeCell ref="B58:C73"/>
    <mergeCell ref="A58:A102"/>
    <mergeCell ref="B74:C88"/>
    <mergeCell ref="E28:E40"/>
    <mergeCell ref="E41:E57"/>
    <mergeCell ref="E58:E73"/>
    <mergeCell ref="E74:E88"/>
    <mergeCell ref="E89:E102"/>
    <mergeCell ref="B89:C102"/>
    <mergeCell ref="B103:C117"/>
  </mergeCells>
  <phoneticPr fontId="31" type="noConversion"/>
  <pageMargins left="0.74803149606299213" right="0.19685039370078741" top="0.6692913385826772" bottom="0.27559055118110237" header="0.31496062992125984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按专卖所汇总</vt:lpstr>
      <vt:lpstr>按专卖所汇总!Print_Titles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蒋曾秀</cp:lastModifiedBy>
  <cp:lastPrinted>2021-10-18T06:01:00Z</cp:lastPrinted>
  <dcterms:created xsi:type="dcterms:W3CDTF">2008-09-11T17:22:00Z</dcterms:created>
  <dcterms:modified xsi:type="dcterms:W3CDTF">2021-10-21T06:08:47Z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D419F5848596445EB07EE5CB8117B0A6</vt:lpwstr>
  </property>
</Properties>
</file>