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'Sheet1'!$1:$3</definedName>
    <definedName name="_xlnm._FilterDatabase" localSheetId="0" hidden="1">'Sheet1'!$A$6:$IU$108</definedName>
  </definedNames>
  <calcPr fullCalcOnLoad="1"/>
</workbook>
</file>

<file path=xl/sharedStrings.xml><?xml version="1.0" encoding="utf-8"?>
<sst xmlns="http://schemas.openxmlformats.org/spreadsheetml/2006/main" count="1060" uniqueCount="443">
  <si>
    <t>鹤庆县2022年巩固拓展脱贫攻坚成果同乡村振兴有效衔接“项目库”清单</t>
  </si>
  <si>
    <t>序号</t>
  </si>
  <si>
    <t>项目名称</t>
  </si>
  <si>
    <t>项目类别</t>
  </si>
  <si>
    <t>建设性质</t>
  </si>
  <si>
    <t>项目实施地点</t>
  </si>
  <si>
    <t>项目组织实施单位</t>
  </si>
  <si>
    <t>项目行业主管部门（县级部门）</t>
  </si>
  <si>
    <t>项目概要及建设主要内容</t>
  </si>
  <si>
    <t>项目预算总投资（万元）</t>
  </si>
  <si>
    <t>绩效目标预测</t>
  </si>
  <si>
    <t>小  计</t>
  </si>
  <si>
    <t>衔接资金</t>
  </si>
  <si>
    <t>沪滇资金</t>
  </si>
  <si>
    <t>行业部门资金（含其它涉农整合资金）</t>
  </si>
  <si>
    <t>业主投入</t>
  </si>
  <si>
    <t>经济效益</t>
  </si>
  <si>
    <t>社会效益</t>
  </si>
  <si>
    <t>生态效益</t>
  </si>
  <si>
    <t>覆盖脱贫村</t>
  </si>
  <si>
    <t>覆盖脱贫人口</t>
  </si>
  <si>
    <t>合计</t>
  </si>
  <si>
    <t>——</t>
  </si>
  <si>
    <t>（99）个项目</t>
  </si>
  <si>
    <t xml:space="preserve"> </t>
  </si>
  <si>
    <t>一、政策类项目（包括：雨露计划、监测对象帮扶等到户类项目）</t>
  </si>
  <si>
    <t xml:space="preserve">        （12）个项目</t>
  </si>
  <si>
    <t>雨露计划</t>
  </si>
  <si>
    <t>其他项目</t>
  </si>
  <si>
    <t>新建</t>
  </si>
  <si>
    <t>鹤庆县</t>
  </si>
  <si>
    <t>鹤庆县教体局</t>
  </si>
  <si>
    <t>计划资助700名“两后生”每人每学年支助3000元 。</t>
  </si>
  <si>
    <t>700人困难学生完成学业。</t>
  </si>
  <si>
    <t>解决700个家庭困难问题</t>
  </si>
  <si>
    <t>无</t>
  </si>
  <si>
    <t>全县</t>
  </si>
  <si>
    <t>产业扶持</t>
  </si>
  <si>
    <t>监测对象帮扶等到户类项目</t>
  </si>
  <si>
    <t>辛屯镇、草海镇、金墩乡、松桂镇、西邑镇、黄坪镇、龙开口镇、六合乡</t>
  </si>
  <si>
    <t>鹤庆县农业农村局</t>
  </si>
  <si>
    <t>计划实施2058户。有种植、养殖需求的脱贫户、易返贫致贫户（监测户），扶持补助母牛817头，母羊269只，母猪1382头，种公猪1头、种公羊22只、蔬菜种植441亩、药材种植405.7亩、蚕桑种植1万株、新建蚕房90平方米。</t>
  </si>
  <si>
    <r>
      <t>通过项目实施脱贫户、</t>
    </r>
    <r>
      <rPr>
        <sz val="9"/>
        <color indexed="10"/>
        <rFont val="仿宋_GB2312"/>
        <family val="3"/>
      </rPr>
      <t>易返贫致贫户（监测户），</t>
    </r>
    <r>
      <rPr>
        <sz val="9"/>
        <rFont val="仿宋_GB2312"/>
        <family val="3"/>
      </rPr>
      <t>户人平均可增收2000元</t>
    </r>
  </si>
  <si>
    <t>进一步做好巩固拓展脱贫攻坚成果同乡村振兴有效衔接，防止规模性返贫。</t>
  </si>
  <si>
    <t>项目建成后，可极大地提高生态环境质量，打造生态宜居的美丽村庄。</t>
  </si>
  <si>
    <t>黄坪镇天竺葵香料种植项目</t>
  </si>
  <si>
    <t>续建</t>
  </si>
  <si>
    <t>黄坪镇</t>
  </si>
  <si>
    <t>黄坪镇人民政府</t>
  </si>
  <si>
    <t>鹤庆县乡村振兴局</t>
  </si>
  <si>
    <r>
      <t>计划在全镇范围内发展600亩/年的天竺葵种植面积，补助标准：</t>
    </r>
    <r>
      <rPr>
        <sz val="9"/>
        <color indexed="10"/>
        <rFont val="仿宋_GB2312"/>
        <family val="3"/>
      </rPr>
      <t>脱贫户、易返贫致贫户（监测户）</t>
    </r>
    <r>
      <rPr>
        <sz val="9"/>
        <rFont val="仿宋_GB2312"/>
        <family val="3"/>
      </rPr>
      <t>1000元/亩，普惠人口500元/亩。</t>
    </r>
  </si>
  <si>
    <t>通过项目实施，将极大方便群众生产生活，完善提升产业发展基础，加快新农村建设的进程，促进经济发展。</t>
  </si>
  <si>
    <t>进一步提高道路通行能力，优化投资环境，加快群众致富奔康的步伐。</t>
  </si>
  <si>
    <t>辛屯镇乡村公益岗位</t>
  </si>
  <si>
    <t>乡村公益岗位</t>
  </si>
  <si>
    <t xml:space="preserve">辛屯镇 </t>
  </si>
  <si>
    <t>辛屯镇人民政府</t>
  </si>
  <si>
    <r>
      <t>计划2022年在辛屯镇设置</t>
    </r>
    <r>
      <rPr>
        <sz val="9"/>
        <color indexed="10"/>
        <rFont val="仿宋_GB2312"/>
        <family val="3"/>
      </rPr>
      <t>乡村公益岗位</t>
    </r>
    <r>
      <rPr>
        <sz val="9"/>
        <rFont val="仿宋_GB2312"/>
        <family val="3"/>
      </rPr>
      <t>59个（其中脱贫户23人、易返贫致贫户15人、一般户21人），800元/人/月，合计56.64万元。</t>
    </r>
  </si>
  <si>
    <t>使低收入人口就近就便务工，促进家庭增收，巩固脱贫攻坚成果。</t>
  </si>
  <si>
    <t>充分发挥了公益性岗位的就业保障作用，有力助推了巩固脱贫攻坚成果同乡村振兴有效衔接。</t>
  </si>
  <si>
    <t>通过设置公益性岗位，有力提升综合人居环境。</t>
  </si>
  <si>
    <t>六合乡乡村公益岗位</t>
  </si>
  <si>
    <t>六合乡</t>
  </si>
  <si>
    <t>六合彝族
乡政府</t>
  </si>
  <si>
    <t>计划2022年在六合乡设置乡村公益性岗位80人（易返贫致贫户），每人每月800元，合计69.12万元。</t>
  </si>
  <si>
    <t>龙开口镇乡村公益岗位</t>
  </si>
  <si>
    <t>龙开口镇</t>
  </si>
  <si>
    <t>龙开口镇人民政府</t>
  </si>
  <si>
    <r>
      <rPr>
        <sz val="9"/>
        <color indexed="10"/>
        <rFont val="仿宋_GB2312"/>
        <family val="3"/>
      </rPr>
      <t>计划2022年在龙开口镇设置乡村</t>
    </r>
    <r>
      <rPr>
        <sz val="9"/>
        <rFont val="仿宋_GB2312"/>
        <family val="3"/>
      </rPr>
      <t>公益性岗位98人，每人每月800元，合计94.08万元。</t>
    </r>
  </si>
  <si>
    <t>黄坪镇乡村公益岗位</t>
  </si>
  <si>
    <r>
      <t>计划2022年黄坪镇设置乡村公益性岗位72人，每人每月800元，合计69.12万元(其中脱贫户34人，</t>
    </r>
    <r>
      <rPr>
        <sz val="9"/>
        <color indexed="10"/>
        <rFont val="仿宋_GB2312"/>
        <family val="3"/>
      </rPr>
      <t>易返贫致贫户（监测户）</t>
    </r>
    <r>
      <rPr>
        <sz val="9"/>
        <rFont val="仿宋_GB2312"/>
        <family val="3"/>
      </rPr>
      <t>38人）。</t>
    </r>
  </si>
  <si>
    <t>云鹤镇乡村公益岗位</t>
  </si>
  <si>
    <t>云鹤镇</t>
  </si>
  <si>
    <t>云鹤镇人民政府</t>
  </si>
  <si>
    <t>计划2022年在云鹤镇设置乡村公益岗位70人，每人每月800元，合计67.20万元。</t>
  </si>
  <si>
    <t>松桂镇乡村公益岗位</t>
  </si>
  <si>
    <t>松桂镇</t>
  </si>
  <si>
    <t>松桂镇人民政府</t>
  </si>
  <si>
    <t>计划2022年在松桂镇设置乡村公益岗位205人，每人每月800元，合计196.80万元。</t>
  </si>
  <si>
    <t>西邑镇乡村公益岗位</t>
  </si>
  <si>
    <t>西邑镇</t>
  </si>
  <si>
    <t>西邑镇人民政府</t>
  </si>
  <si>
    <t>计划2022年在西邑镇设置乡村公益性岗位50人（脱贫户、易返贫致贫户（监测户）），每人每月800元，合计48万元。</t>
  </si>
  <si>
    <t>草海镇乡村公益岗位</t>
  </si>
  <si>
    <t>草海镇16个行政村</t>
  </si>
  <si>
    <t>草海镇人民政府</t>
  </si>
  <si>
    <t>计划2022年在草海镇设置乡村公益性岗位50人（脱贫户、易返贫致贫户（监测户）），每人每月800元，合计48万元。</t>
  </si>
  <si>
    <t>金墩乡乡村公益岗位</t>
  </si>
  <si>
    <t>金墩乡</t>
  </si>
  <si>
    <t>金墩乡人民政府</t>
  </si>
  <si>
    <t>计划2022年在金墩乡设置乡村公益性岗位93个（其中脱贫户56人，易返贫致贫户（监测户）37人），每人每月800元，合计96万元。</t>
  </si>
  <si>
    <t xml:space="preserve"> 二、产业发展类项目（包括：小额信贷贴息、种植基地、养殖基地、产业配套基础设施、加工服务、乡村旅游、村集体经济等）</t>
  </si>
  <si>
    <t xml:space="preserve">        （71）个项目</t>
  </si>
  <si>
    <t>鹤庆县2022年六合乡以工代赈工程</t>
  </si>
  <si>
    <t>产业配套基础设施</t>
  </si>
  <si>
    <t>六合乡六合村、河东村</t>
  </si>
  <si>
    <t>六合乡人民政府</t>
  </si>
  <si>
    <t>鹤庆县发展和改革局</t>
  </si>
  <si>
    <t>1、农田水利建设：新建三面光农田灌溉沟渠967米。2、乡村道路建设：新建道路硬化448米，新建田间机耕路3434米。</t>
  </si>
  <si>
    <t>项目建成后，改善灌溉面积240亩，发放劳务报酬40万元。</t>
  </si>
  <si>
    <t>项目建成后，改善项目区群众生产生活条件，促进农业改革和发展，确保农村的稳定和繁荣，进一步加快农村脱贫致富奔小康的步伐，对农村精神文明建设和社会安定团结起到很大的促进作用。</t>
  </si>
  <si>
    <t>项目建成后，项目区水源得到保证，交通条件得到改善，通过调整种植结构，大力发展农村经济林果业、蔬菜产业和药材产业，增加当地的植被覆盖率，增加经济收入，减少水土流失，改善生态环境。</t>
  </si>
  <si>
    <t>鹤庆县2022年扶贫小额信贷贴息</t>
  </si>
  <si>
    <t>小额信贷贴息</t>
  </si>
  <si>
    <t>全县9个乡镇</t>
  </si>
  <si>
    <t>各乡镇人民政府</t>
  </si>
  <si>
    <t>鹤庆县财政局  鹤庆县乡村振兴局</t>
  </si>
  <si>
    <t>在全县9个乡镇实施小额信贷，对符合贷款条件有贷款意愿的脱贫人口和易返贫致贫户（监测户）进行小额贷款扶持，贷款金额≤10万元/户；贴息贷款金额≤5万元/户。争取2022年贷款总额不低于15000万元，获贷农户3200户。计划贴息3.85％，贴息总额1000万元（含2021年农商行第四季度贴息资金）。</t>
  </si>
  <si>
    <t>获贷农户户均增收0.6万元。</t>
  </si>
  <si>
    <t>积极稳固推进乡村振兴工作，巩固脱贫攻坚成果。</t>
  </si>
  <si>
    <t>鹤庆县奶源基地建设</t>
  </si>
  <si>
    <t>养殖</t>
  </si>
  <si>
    <t>新建及续建</t>
  </si>
  <si>
    <t>全县奶牛规模养殖场</t>
  </si>
  <si>
    <t>鹤庆县畜牧工作站</t>
  </si>
  <si>
    <t>1、购买奶牛补助：国外购牛600头，补助3000元/头，小计180万元，县外购牛400头，补助2000元/头，小计80万元，合计补助260万元，第一年补助40%，计104万元；2、贷款贴息补助150万元；3、扩群补助：2000头，补助500元/头，第一年补助40%，计40万元；4、青贮补助：84000吨，补助60元/吨，计504万元。4项合计798万元。</t>
  </si>
  <si>
    <t>通过项目的实施可以增加经济收入8400万元</t>
  </si>
  <si>
    <t>项目的实施可节省劳动力、提高土地产出率和秸秆饲料利用率，减少环境污染，对大气污染防治、本地区种植业结构向粮经饲统筹方向转变、构建种养结合、粮饲兼顾、农牧结合的新型农业生产体系起到积极的推动作用，同时，带动建档立卡贫困户种植青贮玉米和收储产业的发展，增加农村就业人数，为全县草食畜牧业发展提供有力支撑，促进农牧结合，实现种养双赢。</t>
  </si>
  <si>
    <t>项目的实施对当地产业结构调整，农业供给侧结构改革起到积极的推进作用。实施粮改饲可节省劳动力、提高土地产出率和秸秆饲料利用率，减少焚烧、丢弃玉米秸秆对环境、大气的污染，同时，可有效减少玉米秸秆乱堆放可能造成的火灾隐患，促进生态文明示范县建设。对本地区种植业结构向粮经饲统筹方向转变，构建种养结合、粮饲兼顾、农牧结合的新型农业生产体系起到积极的推动作用，同时，带动青贮饲料收储产业发展，为草食畜牧业发展提供有力支撑，促进农牧结合，实现种养双赢。</t>
  </si>
  <si>
    <t>龙开口镇炼厂村委会进村道路修复项目</t>
  </si>
  <si>
    <t>产业配套基础设施建设项目</t>
  </si>
  <si>
    <t>龙开口镇炼厂村</t>
  </si>
  <si>
    <t>龙开口镇炼厂村委会进村道路全长1520m、宽为4.5m,由于右岸干渠施工导致部份路面损坏及原有路面狭窄，现进行道路修复以及加宽，原有过水路面存在安全隐患现将拆除改成公路涵;（1）路面拆除：574.41m³（2）路基调型:5026.25㎡（3）C30砼路面：5026.25㎡（4）路面切缝：975.58m（5）土方开挖:199.64m³（6）C20埋石砼:54.15m³（7）模板：26.3㎡（8）DN300mm涵管：4m （9）C30砼路面（含钢筋）：35.04m³（10）c20砼底板：13.16m³（11）太阳能路灯：43盏</t>
  </si>
  <si>
    <t>交通是经济发展的命脉，而农村生产公路畅通与否又是农村经济发展的关键。“要致富，先修路”、“经济发展，交通先行”，农村生产公路建设是推进乡村振兴的重要内容，是增加农民收入的有效途径，促进农村地区经济发展。龙开口镇炼厂村已传统的种养殖业为主，通过项目建设，能够进一步改善群众生产条件，推动经济建设。</t>
  </si>
  <si>
    <t xml:space="preserve">  本项目道路工程及配套工程实施后，将使炼厂村的基础设施更加完善，农村环境进一步美化，给群众生产生活提
供良好的环境。通过基础设施的完善，将对炼厂村的产业发展创造一个优良的条件，推动当地社会经济发展，加快乡村振兴进程。
</t>
  </si>
  <si>
    <t>进一步改善炼厂村群众生产生活条件，提升农村人居环境。</t>
  </si>
  <si>
    <t>龙开口镇机耕路建设项目</t>
  </si>
  <si>
    <t>新建高0.4m×宽0.4m×长4000m，厚0.2m机耕路及附属</t>
  </si>
  <si>
    <t>通过项目的实施，提高群众收入年人均2000元。</t>
  </si>
  <si>
    <t>进一步改善基础设施，为产业发展创造一个优良的条件，推动当地社会经济发展，加快群众致富奔康的步伐。</t>
  </si>
  <si>
    <t>通过项目实施，对控制水土流失、保护环境有积极作用。</t>
  </si>
  <si>
    <t>江东提灌站建设项目</t>
  </si>
  <si>
    <t>江东村</t>
  </si>
  <si>
    <t>从金沙江到江东新建二级抽水站</t>
  </si>
  <si>
    <t>通过项目实施，将极大方便群众生产条件，增加有效灌溉粮食生产及经济林果面积4000多亩。</t>
  </si>
  <si>
    <t xml:space="preserve">  项目建成后，彻底解决灌溉用水困难问题。为产业发展创造一个优良的条件，推动当地社会经济发展，加快乡村振兴进程。
</t>
  </si>
  <si>
    <t>龙开口水资源综合利用二期工程配套沟系建设项目</t>
  </si>
  <si>
    <t>龙开口</t>
  </si>
  <si>
    <t>依托龙开口水资源综合利用二期工程灌渠，配套沟项目：高0.4m×宽0.4m×长4000m</t>
  </si>
  <si>
    <t>通过项目实施，将极大方便群众生产生活，完善提升产业发展基础，增加农业灌溉面积2100亩，有效提高产业结构调整，促进经济发展。</t>
  </si>
  <si>
    <t xml:space="preserve">  士庄村产业配套道路建设项目</t>
  </si>
  <si>
    <t>产业配套基础设施项目</t>
  </si>
  <si>
    <t>新村村委会</t>
  </si>
  <si>
    <t>建设道路长400米、宽5米（含路基调平、碾压及极配垫层）</t>
  </si>
  <si>
    <t>进一步提高道路通行能力，促进产业发展，减少劳动成本，增加收入，加快群众致富奔康的步伐。</t>
  </si>
  <si>
    <t xml:space="preserve"> 大登、新村村委会产业配套道路建设项目</t>
  </si>
  <si>
    <t>大登、新村村委会</t>
  </si>
  <si>
    <t>建设道路长2060米、共硬化9500平方米（含路肩墙，路基调平、碾压及极配垫层）。</t>
  </si>
  <si>
    <t>辛屯镇辛屯村委会东营、南营六、七、九组产业配套道路建设项目</t>
  </si>
  <si>
    <t>辛屯村委会</t>
  </si>
  <si>
    <t>新建双沟带路500米，路宽5米，排水沟尺寸为800mm*800mm。</t>
  </si>
  <si>
    <t xml:space="preserve"> 妙登村委会产业配套道路建设项目</t>
  </si>
  <si>
    <t>妙登村委会</t>
  </si>
  <si>
    <t>新建双沟带路780米，路宽5米，排水沟尺寸为800mm*800mm。</t>
  </si>
  <si>
    <t>辛屯镇南河村委会产业配套道路建设项目</t>
  </si>
  <si>
    <t>南河村委会</t>
  </si>
  <si>
    <t>建设道路长420米、宽4米，回填量较大（含路肩墙，回填、路基调平、碾压及极配垫层）。</t>
  </si>
  <si>
    <t>辛屯镇大登村委会产业配套道路建设项目</t>
  </si>
  <si>
    <t>大登村委会</t>
  </si>
  <si>
    <t>1.大赤铺村西片小龙河桥往南至大登学校，建设道路长300米、宽3.5米。（含路肩墙，回填、路基调平、碾压及极配垫层）2.大赤铺村中片出村接大登学校至大丽路水泥路），建设道路长250米、宽3.5米。（含路肩墙，回填、路基调平、碾压及极配垫层）</t>
  </si>
  <si>
    <t>辛屯镇双龙村委会产业配套道路建设项目</t>
  </si>
  <si>
    <t>双龙村委会</t>
  </si>
  <si>
    <t>建设道路长2500米、宽5米（含路肩墙，路基调平、碾压及极配垫层）.</t>
  </si>
  <si>
    <t>辛屯镇双龙村委会二郎庙至漾弓江产业配套道路建设项目</t>
  </si>
  <si>
    <t>建设道路长420米、宽5米（含路肩墙，路基调平、碾压及极配垫层）.</t>
  </si>
  <si>
    <t>辛屯镇连义村委会蚕桑产业配套道路建设项目</t>
  </si>
  <si>
    <t>连义村委会</t>
  </si>
  <si>
    <t>建设道路长1100米、路宽5米（含路肩墙，路基调平、碾压及极配垫层）。</t>
  </si>
  <si>
    <t>辛屯镇连义村委会西亨产业配套道路建设项目</t>
  </si>
  <si>
    <t>新建双沟带路550米，路宽5米，排水沟尺寸为800mm*800mm。</t>
  </si>
  <si>
    <t>辛屯镇妙登村委会小板桥产业配套道路建设项目</t>
  </si>
  <si>
    <t>建设道路长120米、宽5米，（含路肩墙、路基调平、碾压及极配垫层）。</t>
  </si>
  <si>
    <t>辛屯镇新登村委会师弟登产业配套灌溉沟建设项目</t>
  </si>
  <si>
    <t>新登村委会</t>
  </si>
  <si>
    <t>建设排灌沟长220米、排水沟尺寸为1200mm*1200mm，沟墙厚度30cm。</t>
  </si>
  <si>
    <t>逢密文明新村产业配套道路建设项目</t>
  </si>
  <si>
    <t>逢密村委会</t>
  </si>
  <si>
    <t>鹤庆县交通运输局</t>
  </si>
  <si>
    <t>1、双沟带路122米，路宽6米，排水沟尺寸为500*700mm；2、两边路肩墙均高3.4米，挡墙基础及墙体混凝土共612.64立方米（最高路肩墙高为5.9米）。</t>
  </si>
  <si>
    <t>通过项目实施，将极大方便群众生产生活，加快新农村建设的进程，促进经济发展。</t>
  </si>
  <si>
    <t>建成该工程，将大大提高道路通行能力，加快群众致富奔康的步伐。</t>
  </si>
  <si>
    <t>项目建成后，可极大地提高逢密村生态环境质量，打造生态宜居的美丽村庄。</t>
  </si>
  <si>
    <t>辛屯镇乡村振兴建设项目</t>
  </si>
  <si>
    <t>大福地村委会</t>
  </si>
  <si>
    <t>建设道路长750米、宽5.5米（含挡墙、路基、调平、碾压及极配垫层）。</t>
  </si>
  <si>
    <t>项目的建成，能够极大改善大福地村委会群众生产生活条件，为大福地村的发展提供了更好更快捷的通道，为当地经济的发展带来了经济效益。</t>
  </si>
  <si>
    <t>项目建成后，可有效改善当地交通，加快美丽乡村建设步伐。</t>
  </si>
  <si>
    <t>为周边及贫困群众出行提供方便，促进农业增收，产业增效。</t>
  </si>
  <si>
    <t>辛屯镇新村村委会产业配套道路建设项目（红星幼儿园道路建设）</t>
  </si>
  <si>
    <t>道路新建长400米、宽5米，带单边沟。</t>
  </si>
  <si>
    <t>黄坪村坪德小组柑橘产业发展配套基础设施建设项目</t>
  </si>
  <si>
    <t>路面宽4.5米，长780米，共计建设面积3510平方米；挡墙长180m，高2-4m,C15埋石混凝土（20%）浇筑，332m³；DN1500水泥涵管三道18m,DN600水泥涵管一道6m。</t>
  </si>
  <si>
    <t>通过项目实施，完善提升产业发展基础，加快新农村建设的进程，促进经济发展。项目覆盖面积1200亩。产值1200万元。</t>
  </si>
  <si>
    <t>子牙关村委会上、下子牙关水果产业配套基础设施建设项目</t>
  </si>
  <si>
    <t>路面宽3-4.5米，长2967.8米，共计建设面积10734平方米；挡墙长16米，30.72m³；DN500水泥涵管1道6m,DN300水泥涵管4道20m。</t>
  </si>
  <si>
    <t>通过项目实施，将极大方便群众生产生活，完善提升产业发展基础，加快新农村建设的进程，促进经济发展。项目覆盖面积6000亩。产值12000万元。</t>
  </si>
  <si>
    <t>子牙关村委会大湾子小组水果产业配套基础设施建设项目一期</t>
  </si>
  <si>
    <t>路面宽4.5米，长3200米，共计建设面积14400平方米。</t>
  </si>
  <si>
    <t>通过项目实施，将极大方便群众生产生活，完善提升产业发展基础，加快新农村建设的进程，促进经济发展。项目覆盖面积3000亩。产值6000万元。</t>
  </si>
  <si>
    <t>黄坪镇黄坪村补植改造片区提升工程项目</t>
  </si>
  <si>
    <t>新建抽水站一个，配套机房30㎡、变压器等设备制安，铺设DN100钢管3km。</t>
  </si>
  <si>
    <t>通过项目实施，完善提升产业发展基础，加快新农村建设的进程，促进经济发展。项目覆盖面积1200亩。</t>
  </si>
  <si>
    <t>松桂镇机耕路建设</t>
  </si>
  <si>
    <t>新建高0.4m×宽0.4m×长3750m，厚0.2m机耕路及附属</t>
  </si>
  <si>
    <t>通过项目实施，完善提升产业发展基础，加快新农村建设的进程，促进经济发展。</t>
  </si>
  <si>
    <t>松桂镇三面光沟建设</t>
  </si>
  <si>
    <t>新建三面光沟9038米（40×40）</t>
  </si>
  <si>
    <t>三个抽水站公路开挖</t>
  </si>
  <si>
    <t>大营村</t>
  </si>
  <si>
    <t>大营村委会</t>
  </si>
  <si>
    <t>1号站200米、2号站200米、3号站700米计1100米*50000/千米=5.5万元</t>
  </si>
  <si>
    <t>太平村自来水压力池</t>
  </si>
  <si>
    <t>南庄村</t>
  </si>
  <si>
    <t>南庄村委会</t>
  </si>
  <si>
    <t>新建自来水压力池一件100立方</t>
  </si>
  <si>
    <t>进一步提高产业发展能力，加快群众致富奔康的步伐。</t>
  </si>
  <si>
    <t>西园村蔬菜产业配套基础设施建设项目</t>
  </si>
  <si>
    <t>西园村</t>
  </si>
  <si>
    <t>机耕路1km，水沟1km</t>
  </si>
  <si>
    <t>通过项目的实施，提高当地群众生活水平</t>
  </si>
  <si>
    <t>通过乡村振兴项目的实施，不但使项目实施村脱贫人口达到稳定脱贫致富目的，通过建设，促进了当地农民素质和观念的转变，将调动群众发扬集体主义和自力更生的积极性，真正起到“建成一村，带动一片”的示范辐射效应。</t>
  </si>
  <si>
    <t>水井村产业配套基础设施项目</t>
  </si>
  <si>
    <t>水井村</t>
  </si>
  <si>
    <t>新建机耕路2km，</t>
  </si>
  <si>
    <t>里习吉村、倒流箐村机耕路建设项目</t>
  </si>
  <si>
    <t>产业发展配套基础设施</t>
  </si>
  <si>
    <t>草海镇里习吉、倒流箐村</t>
  </si>
  <si>
    <t>在里习吉投入资金220万元建设机耕路5条，共计4270米；在倒流箐投入180万元建设机耕路3条，共计2240米。</t>
  </si>
  <si>
    <t>大力发展农业产业配套设施，促进农村经济发展</t>
  </si>
  <si>
    <t>进一步推进乡镇、农村社会发展进程、持续巩固脱贫攻坚、为乡村振兴打下坚实的基础</t>
  </si>
  <si>
    <t>实现可持续发展的生态工程</t>
  </si>
  <si>
    <t>倒流箐村三面光水沟建设</t>
  </si>
  <si>
    <t>草海镇</t>
  </si>
  <si>
    <t>建设农田三面光水沟8000米，其中6800米断面尺寸0.3m*0.4m，1200米断面0.5m*0.6m</t>
  </si>
  <si>
    <t>鹤庆县金墩乡沟渠水毁修复工程（西甸村委会、新庄村委会）</t>
  </si>
  <si>
    <t>改建</t>
  </si>
  <si>
    <t>西甸村委会、新庄村委会</t>
  </si>
  <si>
    <t>鹤庆县水务局</t>
  </si>
  <si>
    <t>对水毁沟道进行修复1200米断面尺寸0.3m*0.4m，1200米断面0.5m*0.6m</t>
  </si>
  <si>
    <t>通过项目实施，完善提升产业发展基础，加快新农村建设的进程，促进经济发展。覆盖灌溉面积1200亩，亩平均增加收入200元。</t>
  </si>
  <si>
    <t>大力发展农村经济林果业、蔬菜产业和药材产业，改善灌溉条件。</t>
  </si>
  <si>
    <t>北溪金锁抽水站线路改造工程</t>
  </si>
  <si>
    <t>北溪村委会、金锁村委会</t>
  </si>
  <si>
    <t>对抽水站线路进行改造</t>
  </si>
  <si>
    <t>完善提升产业配套设施。</t>
  </si>
  <si>
    <t>有效保障功能。</t>
  </si>
  <si>
    <t>金墩乡道路硬化补短板项目</t>
  </si>
  <si>
    <t>鹤庆县交通局</t>
  </si>
  <si>
    <t>银河下仁里路口至赵家登进村主路硬化项目（进村主路）。和邑水库至杜振成门口路段沟带路硬化项目（学生路）。张志林至大洋路（含朱润梅门口）路段硬化项目（进村主路）。松树曲李金生户至邑头小学路面硬化（学生路）。金墩乡磨光村吉地坪自然村道路硬化3公里（30户以上进村唯一道路）。新庄村甘甸小组进村公路硬化300米，木叶坪进村公路硬化300米，杨家进村公路硬化300米，河边进村公路硬化500米，官邑进村公路硬化400米，上北乐恩进村公路硬化300米，南张家进村公路硬化100米。共计7500米</t>
  </si>
  <si>
    <t>通过项目实施，完善提升产业发展基础，加快新农村建设的进程，促进经济发展。覆盖面积4800亩，亩平均增加收入200元。</t>
  </si>
  <si>
    <t>芹河村产业基础设施建设</t>
  </si>
  <si>
    <t>产业配套基础设施建设</t>
  </si>
  <si>
    <t>芹河村</t>
  </si>
  <si>
    <t>建设配套机耕路1千米</t>
  </si>
  <si>
    <t>通过项目的实施，提高当地群众生活水平。</t>
  </si>
  <si>
    <t>蚕桑生产及其产品深加工</t>
  </si>
  <si>
    <t>加工服务</t>
  </si>
  <si>
    <t>北溪村委会</t>
  </si>
  <si>
    <t>养蚕设施建设、蚕茧深加工</t>
  </si>
  <si>
    <t>通过项目的实施，增加村集体经济收入3万元。</t>
  </si>
  <si>
    <t>为转移农村剩余劳动力就近就便务工提供广阔的平台与空间。</t>
  </si>
  <si>
    <t>辛屯镇绿色蔬菜种植冷库建设项目</t>
  </si>
  <si>
    <t>村集体经济项目</t>
  </si>
  <si>
    <t>土夹石回填6500立方，围栏挡墙220立方，围栏328米，砂石垫层6500平方，建设钢结构厂房3000平方，冷库3000立方，完善包装场地、包装设施相关附属设施。</t>
  </si>
  <si>
    <t>通过项目实施，在辛屯镇建设蔬菜分级包装及冷链储藏设施，满足镇域范围内大蒜、茭瓜、旱地莲藕、海菜及蔬菜种植企业及种植户的需求，同时增加村集体经济收入10万元。</t>
  </si>
  <si>
    <t>为茭瓜、旱地莲藕等蔬菜的种植、分级包装及冷链提供平台，对于解决辛屯镇坝区范围内土地撂荒、土地流转、转移农村剩余劳动力就近就便务工提供广阔的平台与空间。</t>
  </si>
  <si>
    <t>根据县人民政府大蒜产业发展的指导意见，指导大蒜产业在辛屯镇范围内有序、合理布局与发展；通过引进种植业龙头企业与种植大户，在辛屯镇发展绿色、有机农业，逐渐在辛屯镇形成以绿色种植、商贸业为主的绿色产业发展格局。</t>
  </si>
  <si>
    <t>六合乡发展壮大村集体经济项目</t>
  </si>
  <si>
    <t>六合彝族乡六合村委会旧址，拆除六合村委会现有办公楼后，建设一栋5层砖混结构楼房，建设完善其它附属工程，一楼作为商铺，二至五楼作为公租房出租，可提供32套公租房。项目建成后，产权归集体所有，增加村集体经济收入。计划投资约1000万元。</t>
  </si>
  <si>
    <t>通过项目的实施，增加村集体经济收入10万元。</t>
  </si>
  <si>
    <t>波罗村冷库项目建设</t>
  </si>
  <si>
    <t>集体经济项目</t>
  </si>
  <si>
    <t>波罗村</t>
  </si>
  <si>
    <t>波罗村委会</t>
  </si>
  <si>
    <t>波罗村新建冷库2个，用地面积200㎡，容积600m³</t>
  </si>
  <si>
    <t>赤石村冷库项目建设</t>
  </si>
  <si>
    <t>赤石村</t>
  </si>
  <si>
    <t>赤石村委会</t>
  </si>
  <si>
    <t>在赤石下村计划建设冷库，占地面积约110㎡，冷库容积800m³</t>
  </si>
  <si>
    <t>通过项目的实施，增加村集体经济收入6万元。</t>
  </si>
  <si>
    <t>彭屯村精品客栈建设工程</t>
  </si>
  <si>
    <t>发展村集体经济</t>
  </si>
  <si>
    <t>建设面积200平米，附属：建设水电安装，设施采购。</t>
  </si>
  <si>
    <t xml:space="preserve">  </t>
  </si>
  <si>
    <t>大力发展农业产业配套设施，促进农村经济发展，增加村集体经济收入6万元。</t>
  </si>
  <si>
    <t>带动就业，提高人民生活水平</t>
  </si>
  <si>
    <t>新峰标准化养牛场挤奶厅建设工程</t>
  </si>
  <si>
    <t>建设一层砌体结构挤奶厅一座，建设面积241.98㎡，采购挤奶设备，硬化300㎡附属场地。</t>
  </si>
  <si>
    <t>大力发展农业产业配套设施，促进农村经济发展，增加村集体经济收入10万元。</t>
  </si>
  <si>
    <t>西邑镇奇峰村梨花新村民族特色村寨建设项目</t>
  </si>
  <si>
    <t>乡村旅游</t>
  </si>
  <si>
    <t>奇峰村</t>
  </si>
  <si>
    <t xml:space="preserve"> 1、挡墙建设4515立方米。2、给水，DN热镀管1800m，矩形水表井54座。3、排水，C25砼排水沟1600m。4.配电，室外箱式变压器T1 10KV一台、电力电缆2000m等，总建设面积约71亩</t>
  </si>
  <si>
    <t>通过项目的实施，带动当地旅游业发展，提高村民收入，提高生活水平</t>
  </si>
  <si>
    <t>通过项目实施，可以极大提高水资源利用，控制水土流失有积极作用。</t>
  </si>
  <si>
    <t>西园村进村路扩建项目</t>
  </si>
  <si>
    <t>基础设施建设</t>
  </si>
  <si>
    <t>西园村各小组进村路扩建1.5km</t>
  </si>
  <si>
    <t>松桂镇南庄村奶牛养殖场建设项目</t>
  </si>
  <si>
    <t>养殖基地</t>
  </si>
  <si>
    <t xml:space="preserve"> 在松桂镇南庄村建设养殖规模500头奶牛养殖场1个，建设内容：1.泌乳牛舍3栋约7082平方米；2.沉淀池600平方米；3.干粪棚240平方米；4.地面硬化5000平方米，开挖土方及配套水、电、路等附属设施。</t>
  </si>
  <si>
    <t>建成后产权归松桂镇所有，出租给新型经营主体经营，村集体经济收入每年30万元，</t>
  </si>
  <si>
    <t>租金以实际签订协议为准，租金60%作为村集体经济收入，用于乡村振兴，租金40%剩余部分由村集体设置公益岗位，吸纳脱贫人口、监测人口等按劳取酬。惠及3059户13333人，其中脱贫户377户1550人，监测户52户185人。</t>
  </si>
  <si>
    <t>实现可持续发展的生态工程，民生项目。</t>
  </si>
  <si>
    <t>金墩乡银河村田园综合体项目</t>
  </si>
  <si>
    <t>村集体经济</t>
  </si>
  <si>
    <t>银河村</t>
  </si>
  <si>
    <t>项目内容：；1.甸南特产美食体验馆（特产店、小吃店、美食馆等）：改造建设一个古院落，建设面积约1000平方米，预投资100万元；2.银河旅游魅业区（基础设施、白族民宿、银河星空露营、甸南美食厅、网红打卡点）建设面积约120亩，预投资400万元；3.银河沿线亮化：太阳能路灯2.4公里 50万元；4.高效农业示范基地（种植基地；农业配套设施、大棚建设，水、电基础建设；建立管理中心） 建设面积100亩，预投资150万元。</t>
  </si>
  <si>
    <t>建成后产权归银河村所有，出租给新型经营主体经营，村集体年平均收入30万元。</t>
  </si>
  <si>
    <t>租金以实际签订协议为准，本村居民以土地入股形式分红确保收入稳定，租金60%作为村集体经济收入，用于乡村振兴，租金剩余部分由村集体设置公益岗位，吸纳脱贫人口、监测人口等按劳取酬。惠及2462户人口6599人,其中脱贫户177户 668人。</t>
  </si>
  <si>
    <t>六合乡六合村人居环境提升项目</t>
  </si>
  <si>
    <t>六合村</t>
  </si>
  <si>
    <r>
      <t xml:space="preserve">   投入上海援滇资金657万元，在六合乡六合村实施六合乡六合村人居环境提升建设项目。建设内容：(一）六合村生活污水治理工程，计划投资357万元。新建De225双臂波纹管3052.88米，De300双臂波纹管648.52米，UPVC160塑料排水管2019.96米，UPVC110塑料排水管1860米，UPVC75塑料排水管1860米，φ630井36个，φ450井250个，φ315井124个，φ315隔油隔渣池124个，处理量80m</t>
    </r>
    <r>
      <rPr>
        <sz val="9"/>
        <rFont val="宋体"/>
        <family val="0"/>
      </rPr>
      <t>³</t>
    </r>
    <r>
      <rPr>
        <sz val="9"/>
        <rFont val="仿宋_GB2312"/>
        <family val="3"/>
      </rPr>
      <t>/d一体化MBBR污水处理系统一套。处理完成中水储存于100m</t>
    </r>
    <r>
      <rPr>
        <sz val="9"/>
        <rFont val="宋体"/>
        <family val="0"/>
      </rPr>
      <t>³</t>
    </r>
    <r>
      <rPr>
        <sz val="9"/>
        <rFont val="仿宋_GB2312"/>
        <family val="3"/>
      </rPr>
      <t>水池，φ40管3500米，将中水输送至绿化带进行浇灌。（二）六合村文化活动提升工程，计划投资300万元,新建1000米沿河至老干场奶牛场观光步道，六合乡文化站站前广场功能提升，安装健身体育设施，将文化站下方45</t>
    </r>
    <r>
      <rPr>
        <sz val="9"/>
        <rFont val="宋体"/>
        <family val="0"/>
      </rPr>
      <t>㎡</t>
    </r>
    <r>
      <rPr>
        <sz val="9"/>
        <rFont val="仿宋_GB2312"/>
        <family val="3"/>
      </rPr>
      <t>挡墙及站内挡墙进行民族文化墙改造提升。惠及462户1414人，其中脱贫户99户352人。</t>
    </r>
  </si>
  <si>
    <t>建成后产权归六合乡所有，项目建成后收取投资额不低于本金6％的年租金39万元。</t>
  </si>
  <si>
    <t>村级基础设施改善，70%作为村集体收益。同时带动周边群众较近务工就业。</t>
  </si>
  <si>
    <t>龙开口镇禾米村冷库建设项目</t>
  </si>
  <si>
    <t>禾米村</t>
  </si>
  <si>
    <t>在龙开口镇禾米村实施龙开口镇禾米村冷库建设项目。建设内容：新建钢结构一层冷库一栋，总建筑面积1415㎡，其中，冷库建筑面积1335㎡，钢结构机房一层64.48㎡。</t>
  </si>
  <si>
    <t>建成后产权归禾米村、龙旦村共有，出租给新型经营主体经营，年租金15万元。</t>
  </si>
  <si>
    <t>建成后产权归禾米村、龙旦村共有，出租给新型经营主体经营，租金以实际签订协议为准，租金60%作为村集体经济收入，用于乡村振兴；40%由村集体设置公益岗位，吸纳易致贫户、监测户等按劳取酬。同时带动周边群众较近务工就业。引导产业发展。</t>
  </si>
  <si>
    <t>六合乡六合村市场管理及仓储物流中心建设项目</t>
  </si>
  <si>
    <t xml:space="preserve"> 在六合乡六合村建设市场管理及仓储物流中心，新建一个建筑面积约2700㎡的市场管理及仓储中心及附属配套设施。</t>
  </si>
  <si>
    <t>项目建成后产权归六合村所有，仓储物流中心出租给新型农业经营主体，村集体经济收入年20万元。</t>
  </si>
  <si>
    <t>，租金60%作为村集体经济收入，用于乡村振兴；40%由村集体设置公益岗位，吸纳易致贫户、监测户等按劳取酬。同时带动周边群众较近务工就业。引导产业发展。</t>
  </si>
  <si>
    <t>六合彝族乡（南坡、毛谷片区）燕子崖供水提升改造项目</t>
  </si>
  <si>
    <t>饮水安全提升</t>
  </si>
  <si>
    <t>在南坡村新建1座300m³水池，毛谷村新建1座100m³水池及管网改造等附属。</t>
  </si>
  <si>
    <t>通过项目的实施，解决当地村民季节性缺水问题，提高当地群众生活水平。</t>
  </si>
  <si>
    <t>通过乡村振兴项目的实施，不但使项目实施村脱贫人口达到稳定脱贫致富目的，通过建设，促进了当地农民素质和观念的转变，将调动群众积极性。</t>
  </si>
  <si>
    <t>六合彝族乡（五星、松坪片区）燕子崖供水提升改造项目</t>
  </si>
  <si>
    <t>在五星村新建1座300m³水池，松坪村新建1座100m³水池及管网改造等附属。</t>
  </si>
  <si>
    <t>江东村委会麦地村、腊寺佐人饮工程</t>
  </si>
  <si>
    <t>水池、管道及附属设施</t>
  </si>
  <si>
    <t>洛琅村委会六家村抽水站修复工程</t>
  </si>
  <si>
    <t>洛琅村</t>
  </si>
  <si>
    <t>饮用水储、供水设施修缮</t>
  </si>
  <si>
    <t>下河川村委会橄榄坡人饮工程</t>
  </si>
  <si>
    <t>下河川村</t>
  </si>
  <si>
    <t>修建50m³蓄水池及5km长度φ25饮水管道安装</t>
  </si>
  <si>
    <t>通过乡村振兴项目的实施，不但使项目实施村脱贫人口达到稳定脱贫致富目的，安全饮水质量提升和保障。</t>
  </si>
  <si>
    <t>黄坪镇人饮提升改造项目</t>
  </si>
  <si>
    <t>1、从龙潭抽水到蓄水池需用800米的65钢管、20m³沉淀池、提水泵站、三项电、200米扬程的抽水机等，资金预计15万，小组自筹2万，申请补助13万。2、从清水河上村蓄水池用40钢管引到下村主水管、大约1500米，需要投入资金7万元。3、由三锅庄下片人饮上子牙关处二次提水至大湾子，需架设变压器1台及输电线路约需资金16万元，抽水水泵一台及提水泵站约需5万元，80钢管1800米约需17万元，合计38万。4、需打一口深井（约220m）、建50m³高位蓄水池一个、需架设变压器1台及输电线路、抽水机一台及泵站，采用DN50热镀锌管到水池距离约1.5千米，合计50万元</t>
  </si>
  <si>
    <t>北衙村天眼坡自来水管网改造提升工程</t>
  </si>
  <si>
    <t>北衙村</t>
  </si>
  <si>
    <t>北衙村天眼坡自来水管网改造提升3千米，其中DN40管2千米，DN25管1千米。</t>
  </si>
  <si>
    <t>响水河水源点保护项目</t>
  </si>
  <si>
    <t>安全饮水提升</t>
  </si>
  <si>
    <t>改造</t>
  </si>
  <si>
    <t>响水河村</t>
  </si>
  <si>
    <t>水源点铁围栏维护400米，清淤300立方米</t>
  </si>
  <si>
    <t>奇峰下营自来水管网改造工程</t>
  </si>
  <si>
    <t>下营小组自来水管网改造7500米</t>
  </si>
  <si>
    <t xml:space="preserve"> 和尚田村饮水维修提升项目</t>
  </si>
  <si>
    <t>和尚田自然村人畜饮水水管老化，需新建1立方取水泉室1个，提升DN32热镀锌国标钢管1730米，DN25热镀锌国标钢管310米，DN15热镀锌国标钢管768米。</t>
  </si>
  <si>
    <t>罗沙吉村饮水提升项目</t>
  </si>
  <si>
    <t>罗沙吉自然村人畜饮水水管老化，需新建1立方取水泉室2个，提升DN32热镀锌国标钢管300米，DN25热镀锌国标钢管760米，DN20热镀锌国标钢管2000米，DN15热镀锌国标钢管368米。</t>
  </si>
  <si>
    <t>花椒箐村饮水升项目</t>
  </si>
  <si>
    <t>花椒箐自然村人畜饮水水管老化，需新建1立方取水泉室2个，提升DN32热镀锌国标钢管517米，DN25热镀锌国标钢管445米，DN15热镀锌国标钢管500米。</t>
  </si>
  <si>
    <t xml:space="preserve"> 村西坡村提升项目</t>
  </si>
  <si>
    <t>西坡自然村人畜饮水水管老化，需新建1立方取水泉室2个，提升DN32热镀锌国标钢管780米，DN25热镀锌国标钢管510米，DN15热镀锌国标钢管382米。</t>
  </si>
  <si>
    <t xml:space="preserve"> 沙子坪村饮水提升项目</t>
  </si>
  <si>
    <t>沙子坪自然村100立方蓄水池老化、破损、地质变动，需新建100立方蓄水池1个。</t>
  </si>
  <si>
    <t>马厂村竹兰箐10社饮水提升项目</t>
  </si>
  <si>
    <t>竹兰箐10社人畜饮水水管老化，需新建1立方取水泉室1个，提升PE40输水主管线3000米，新建100立方蓄水池1个，提升村内PE50配水主管线1500米，PE32配水主管线500米，PE25配水管线120米，PE20进户管线1000米。</t>
  </si>
  <si>
    <t>马厂村黑泥哨高家寺14社饮水保提升项目</t>
  </si>
  <si>
    <t>黑泥哨高家寺14社人畜饮水水管老化，需新建水源点10立方集水池1个，提升PE50输水主管线16000米，输水主管线上新建1立方解压池1个，新建50立方蓄水池1个，25立方蓄水池3个。</t>
  </si>
  <si>
    <t>草海镇新峰村西登人畜饮水保障维修提升项目</t>
  </si>
  <si>
    <t>西登村人畜饮水水管老化，需提升PE50输水主管线11000米。</t>
  </si>
  <si>
    <t>东山四村安全人饮工程功能提升项目</t>
  </si>
  <si>
    <t>新庄、古乐、磨光、西甸村委会</t>
  </si>
  <si>
    <t>供水设施安装、水管铺设、蓄水池修建</t>
  </si>
  <si>
    <t>六合乡燕子崖自然能提水项目</t>
  </si>
  <si>
    <t xml:space="preserve"> 在六合乡建设滚水坝滤水沉砂池1座， Ø630x6mm螺旋钢管及安装、防腐、焊接，镇支墩等1731m 动力管道铺设输水管道Ø127x4.5mm无缝钢管及安装1005m，Ø127x6.5mm无缝钢管及安装1200m，Ø127x8mm无缝钢管及安装1300m泵水水源管Ø127x4mm无缝钢管及安装500m,设备房框架结构1座.
</t>
  </si>
  <si>
    <t>彻底解决了六合乡饮水困难，惠及六合乡辖内十一个村委会3713户，12423人，其中脱贫户1216户，4566人。</t>
  </si>
  <si>
    <t xml:space="preserve">三、乡村建设类项目（包括：村基础设施、人居环境整治、公共服务提升等）        </t>
  </si>
  <si>
    <t>（8）个项目</t>
  </si>
  <si>
    <t>奇峰村串户路硬化项目</t>
  </si>
  <si>
    <t>奇峰村内串户路硬化2km，均宽2.5米，厚度0.15米</t>
  </si>
  <si>
    <t>新庄至上三队村间道路硬化</t>
  </si>
  <si>
    <t>炉坪村</t>
  </si>
  <si>
    <t>新庄自然村至上三队道路硬化1.2km</t>
  </si>
  <si>
    <t>西邑村串户路硬化项目</t>
  </si>
  <si>
    <t>西邑村</t>
  </si>
  <si>
    <t>串户路硬化600米，均宽2.5米，厚度0.15米</t>
  </si>
  <si>
    <t>罗沙吉村进村主路硬化工程</t>
  </si>
  <si>
    <t>农村基础设施建设</t>
  </si>
  <si>
    <t>硬化里习吉罗沙吉村主路1.5km，均宽4.5m</t>
  </si>
  <si>
    <t>和尚田村进村主路硬化工程</t>
  </si>
  <si>
    <t>硬化里习吉和尚田村主路2km，均宽4.5m</t>
  </si>
  <si>
    <t>吉村梅子箐村主路硬化工程</t>
  </si>
  <si>
    <t>硬化里习吉梅子箐村主路1.5km，均宽4.5m</t>
  </si>
  <si>
    <t>漾弓江老河湾整治</t>
  </si>
  <si>
    <t>人居环境综合整治提升</t>
  </si>
  <si>
    <t>金锁村委会</t>
  </si>
  <si>
    <t>河道治理能解决河道淤积问题，改善水环境，能防止水土流失，有利于从根本上改善河道现状。</t>
  </si>
  <si>
    <t>通过治理，将达到“水清、流畅、岸绿、景美”的资料目标，实现人与自然和谐共处。</t>
  </si>
  <si>
    <t>江东幼儿园建设项目（缺口资金）</t>
  </si>
  <si>
    <t>公共服务</t>
  </si>
  <si>
    <t>新建教学楼</t>
  </si>
  <si>
    <t>解决当地没有幼儿园问题</t>
  </si>
  <si>
    <t>解决幼儿上学困难</t>
  </si>
  <si>
    <t>四、乡村振兴示范建设（包括：示范园区、示范乡镇（村）、美丽村庄、民族团结示范村等）</t>
  </si>
  <si>
    <t xml:space="preserve">        （6 ）个项目</t>
  </si>
  <si>
    <t>六合乡美丽乡村创建示范项目</t>
  </si>
  <si>
    <t>乡村振兴示范创建</t>
  </si>
  <si>
    <t>在黑水大营、松园下碧龙增加排污管道建设，长约1.5公里，计划投入50万元。</t>
  </si>
  <si>
    <t xml:space="preserve"> 通过项目实施，完善环境卫生设施，</t>
  </si>
  <si>
    <t>黄坪镇石洞村委会小石洞自然村乡村振兴示范项目</t>
  </si>
  <si>
    <t>乡村振兴示范项目</t>
  </si>
  <si>
    <t xml:space="preserve"> 小石洞自然村实施道路建设及沟路提升改造工程5.1公里，实施道路硬化及边沟建设，路宽4米，路面采用C25混凝土浇筑（含路面调坡检平开挖、伸缩缝切割、防滑缝切割、土夹石碾压回填等），边沟高0.5米，宽0.5米，采用C15埋石混凝土（20%埋石率）浇筑（含模板制安、基础土方开挖、土方夯实回填等）；新建天华洞管理用房140㎡，配套建设生态停车位，绿化亮化工程；结合小石洞自然村2021年美丽村庄项目，着力提升周边人居环境，实施绿化亮化、粪污处理等工程。</t>
  </si>
  <si>
    <t>西邑镇响水河村乡村振兴精品示范村建设项目</t>
  </si>
  <si>
    <t>示范村创建</t>
  </si>
  <si>
    <t>乡村振兴精品示范村村庄规划，响水河自然村人居环境整治（污水管网5km及污水处理设施），300亩辣椒种植基地建设（水沟5km，机耕路3km），村民活动场所建设一个，停车场硬化2000平方米，太阳能路灯亮化180盏，DN65热镀管主水管更换2km</t>
  </si>
  <si>
    <t>通过项目的实施，改善响水河村农田灌溉，提高农业生产效率，增加群众收入，提高生活质量。</t>
  </si>
  <si>
    <t xml:space="preserve">通过项目实施，可以极大提高水资源利用，控制水土流失有积极作用。
</t>
  </si>
  <si>
    <t>示范乡镇</t>
  </si>
  <si>
    <t>示范乡镇创建</t>
  </si>
  <si>
    <t>全面推进乡村振兴示范乡镇创建工作，推动脱贫成果持续巩固、有效衔接乡村振兴，实施推进产业振兴项目、文化振兴项目、人才振兴项目、生态振兴项目、组织振兴项目等“五个振兴”，把草海湿地水系和东西山生态屏障打造为“一坝、两屏”的高原生态文明建设示范样板，以特色小镇巩固提质打响在途康旅“银都水乡·美丽草海”品牌，加快发展高原特色农业、银器文化产业、绿色食品加工、现代仓储物流“四大产业”</t>
  </si>
  <si>
    <t>通过项目实施，将极大方便群众生产生活，完善提升产业发展基础，加快新农村建设的进程，促进经济发展。围绕新时代美丽乡村建设，深化水、土治理为乡村振兴支撑点；推进乡村振兴走出一条产业绿、生态美、百姓富、乡风纯的乡村振兴之路。</t>
  </si>
  <si>
    <t xml:space="preserve">通过打造乡村振兴示范创建样板，引领示范作用得到充分发挥，以点带面推动“五个振兴”取得阶段性成效，实现发展基础巩固夯实、农村经济快速发展、乡村更加美丽宜居、群众获得感幸福感大幅提升、基层治理扎实有效，乡村振兴起好步、开好局。
</t>
  </si>
  <si>
    <t>全镇经济快速发展，脱贫巩固与乡村振兴实现平稳过度、有效衔接，公共基础设施全面巩固夯实，一二三产融合发展取得积极进展，乡村旅游健康发展，生态环境和人居环境持续改善，农村生产生活方式绿色转型取得积极进展，基本公共服务更加均衡，基层自治扎实有效，使草海成为全县、全州的乡村振兴示范样板乡镇。</t>
  </si>
  <si>
    <t>示范乡镇（村）</t>
  </si>
  <si>
    <t>精品示范村</t>
  </si>
  <si>
    <t>大甸、板桥村、西邑村、龙泉、西甸、洛琅、勤劳、东坡、菜园、南河</t>
  </si>
  <si>
    <t>全面推进乡村振兴示范创建工作，推动脱贫成果持续巩固、有效衔接乡村振兴，实施推进产业振兴项目、文化振兴项目、人才振兴项目、生态振兴项目、组织振兴项目等“五个振兴”</t>
  </si>
  <si>
    <t>通过项目实施，围绕新时代美丽乡村建设，深化水、土治理为乡村振兴支撑点；推进乡村振兴走出一条产业绿、生态美、百姓富、乡风纯的乡村振兴之路。将极大方便群众生产生活，完善提升产业发展基础，加快新农村建设的进程，促进经济发展。增加农户收入，</t>
  </si>
  <si>
    <t>以发展经济、增加农民收入为核心，以改善农民生产生活条件为重点，立足村情实际，因地制宜、突出重点、整村推进，精品示范村建设成经济发展较快、农民稳定增收，村容村貌整治、基础设施完善，乡风文明和党组织为核心的农村基层组织建设明显加强，乡村治理能力进一步提升的示范村。</t>
  </si>
  <si>
    <t>脱贫巩固与乡村振兴实现平稳过度、有效衔接，公共基础设施全面巩固夯实，生态环境和人居环境持续改善，农村生产生活方式绿色转型取得积极进展，基本公共服务更加均衡，基层自治扎实有效。</t>
  </si>
  <si>
    <t>乡村振兴精品示范村建设项目</t>
  </si>
  <si>
    <t>投入上海帮扶资金662万元，在西邑镇响水河村实施乡村振兴精品示范村建设项目，建设内容为：乡村振兴精品示范村村庄规划，响水河自然村人居环境整治（污水管网5km及污水处理设施），300亩辣椒种植基地建设（水沟5km，机耕路3km），村民活动场所建设一个，停车场硬化2000平方米，太阳能路灯亮化180盏，DN65热镀管主水管更换2km。</t>
  </si>
  <si>
    <t>通过项目实施，围绕新时代美丽乡村建设，深化水、土治理为乡村振兴支撑点；推进乡村振兴走出一条产业绿、生态美、百姓富、乡风纯的乡村振兴之路。将极大方便群众生产生活，完善提升产业发展基础，加快新农村建设的进程，促进经济发展。增加农户收入。</t>
  </si>
  <si>
    <t>建设成环境优美、宜居宜业的美丽乡村，持续巩固脱贫攻坚成果，扎实推动乡村振兴。</t>
  </si>
  <si>
    <t>五、其它类项目（易地搬迁后扶等其它无法纳入上述类别的项目）</t>
  </si>
  <si>
    <t xml:space="preserve">        （2）个项目</t>
  </si>
  <si>
    <t>六合乡上萼坪核桃湾搬迁项目</t>
  </si>
  <si>
    <t>易地扶贫搬迁后续支持项目</t>
  </si>
  <si>
    <t>场地平整约6450，道路硬化722米，均宽4米，厚0.2米，砼强度C25；自来水管2公里；50m³蓄水池一个；变压器及线路；污水管道1134米及污水三级处理池；泄洪沟235米；挡土墙300立方等。</t>
  </si>
  <si>
    <t>通过项目的实施，有效解决出行难的问题，提高当地群众生活水平质量。</t>
  </si>
  <si>
    <t>通过项目的实施，不但使项目实施村脱贫人口达到稳定脱贫致富目的，通过建设，促进了当地农民素质和观念的转变，将调动群众发扬集体主义和自力更生的积极性，真正起到“建成一村，带动一片”的示范辐射效应。</t>
  </si>
  <si>
    <t>易地搬迁扶贫项目</t>
  </si>
  <si>
    <t>公益岗位</t>
  </si>
  <si>
    <t>易地搬迁公益性岗位5人</t>
  </si>
  <si>
    <t>促进低收入家庭增收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</si>
</sst>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0_);[Red]\(0\)"/>
    <numFmt numFmtId="178" formatCode="0.00_);[Red]\(0.00\)"/>
    <numFmt numFmtId="179" formatCode="0.0_);[Red]\(0.0\)"/>
    <numFmt numFmtId="180" formatCode="0.00_ "/>
    <numFmt numFmtId="181" formatCode="_ * #,##0.0_ ;_ * \-#,##0.0_ ;_ * &quot;-&quot;??_ ;_ @_ "/>
    <numFmt numFmtId="182" formatCode="0_ "/>
  </numFmts>
  <fonts count="3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20"/>
      <color indexed="8"/>
      <name val="方正楷体简体"/>
      <family val="4"/>
    </font>
    <font>
      <b/>
      <sz val="9"/>
      <name val="仿宋_GB2312"/>
      <family val="3"/>
    </font>
    <font>
      <sz val="9"/>
      <name val="仿宋_GB2312"/>
      <family val="3"/>
    </font>
    <font>
      <sz val="9"/>
      <color indexed="10"/>
      <name val="仿宋_GB2312"/>
      <family val="3"/>
    </font>
    <font>
      <sz val="9"/>
      <color indexed="8"/>
      <name val="华文中宋"/>
      <family val="0"/>
    </font>
    <font>
      <i/>
      <sz val="9"/>
      <name val="仿宋_GB2312"/>
      <family val="3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Times New Roman"/>
      <family val="1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Calibri"/>
      <family val="0"/>
    </font>
    <font>
      <sz val="9"/>
      <color rgb="FFFF0000"/>
      <name val="仿宋_GB2312"/>
      <family val="3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0" borderId="0">
      <alignment/>
      <protection locked="0"/>
    </xf>
    <xf numFmtId="0" fontId="0" fillId="0" borderId="0">
      <alignment vertical="center"/>
      <protection/>
    </xf>
    <xf numFmtId="0" fontId="11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Protection="0">
      <alignment vertical="center"/>
    </xf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3" applyNumberFormat="0" applyFill="0" applyAlignment="0" applyProtection="0"/>
    <xf numFmtId="0" fontId="27" fillId="0" borderId="3" applyNumberFormat="0" applyFill="0" applyAlignment="0" applyProtection="0"/>
    <xf numFmtId="0" fontId="11" fillId="7" borderId="0" applyNumberFormat="0" applyBorder="0" applyAlignment="0" applyProtection="0"/>
    <xf numFmtId="0" fontId="28" fillId="0" borderId="4" applyNumberFormat="0" applyFill="0" applyAlignment="0" applyProtection="0"/>
    <xf numFmtId="0" fontId="18" fillId="2" borderId="5" applyNumberFormat="0" applyAlignment="0" applyProtection="0"/>
    <xf numFmtId="0" fontId="30" fillId="0" borderId="0">
      <alignment/>
      <protection/>
    </xf>
    <xf numFmtId="0" fontId="11" fillId="3" borderId="0" applyNumberFormat="0" applyBorder="0" applyAlignment="0" applyProtection="0"/>
    <xf numFmtId="0" fontId="16" fillId="2" borderId="1" applyNumberFormat="0" applyAlignment="0" applyProtection="0"/>
    <xf numFmtId="0" fontId="12" fillId="8" borderId="6" applyNumberFormat="0" applyAlignment="0" applyProtection="0"/>
    <xf numFmtId="0" fontId="15" fillId="9" borderId="0" applyNumberFormat="0" applyBorder="0" applyAlignment="0" applyProtection="0"/>
    <xf numFmtId="0" fontId="11" fillId="10" borderId="0" applyNumberFormat="0" applyBorder="0" applyAlignment="0" applyProtection="0"/>
    <xf numFmtId="0" fontId="21" fillId="0" borderId="7" applyNumberFormat="0" applyFill="0" applyAlignment="0" applyProtection="0"/>
    <xf numFmtId="0" fontId="26" fillId="0" borderId="8" applyNumberFormat="0" applyFill="0" applyAlignment="0" applyProtection="0"/>
    <xf numFmtId="0" fontId="29" fillId="9" borderId="0" applyNumberFormat="0" applyBorder="0" applyAlignment="0" applyProtection="0"/>
    <xf numFmtId="0" fontId="20" fillId="11" borderId="0" applyNumberFormat="0" applyBorder="0" applyAlignment="0" applyProtection="0"/>
    <xf numFmtId="0" fontId="15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 vertical="center"/>
      <protection/>
    </xf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0" fillId="0" borderId="0">
      <alignment vertical="center"/>
      <protection/>
    </xf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1" fillId="8" borderId="0" applyNumberFormat="0" applyBorder="0" applyAlignment="0" applyProtection="0"/>
    <xf numFmtId="0" fontId="30" fillId="0" borderId="0">
      <alignment/>
      <protection/>
    </xf>
    <xf numFmtId="0" fontId="11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 vertical="center"/>
      <protection/>
    </xf>
    <xf numFmtId="0" fontId="15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0" borderId="0">
      <alignment vertical="center"/>
      <protection/>
    </xf>
    <xf numFmtId="0" fontId="15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30" fillId="0" borderId="0">
      <alignment/>
      <protection/>
    </xf>
  </cellStyleXfs>
  <cellXfs count="54">
    <xf numFmtId="0" fontId="0" fillId="0" borderId="0" xfId="0" applyAlignment="1">
      <alignment vertical="center"/>
    </xf>
    <xf numFmtId="176" fontId="31" fillId="0" borderId="0" xfId="0" applyNumberFormat="1" applyFont="1" applyFill="1" applyBorder="1" applyAlignment="1">
      <alignment horizontal="center" vertical="center"/>
    </xf>
    <xf numFmtId="176" fontId="31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32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78" applyFont="1" applyFill="1" applyBorder="1" applyAlignment="1" applyProtection="1">
      <alignment horizontal="center" vertical="center" wrapText="1"/>
      <protection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0" fontId="6" fillId="0" borderId="11" xfId="29" applyFont="1" applyFill="1" applyBorder="1" applyAlignment="1">
      <alignment horizontal="center" vertical="center" wrapText="1"/>
      <protection locked="0"/>
    </xf>
    <xf numFmtId="0" fontId="6" fillId="19" borderId="11" xfId="0" applyFont="1" applyFill="1" applyBorder="1" applyAlignment="1">
      <alignment horizontal="center" vertical="center" wrapText="1"/>
    </xf>
    <xf numFmtId="178" fontId="5" fillId="0" borderId="13" xfId="0" applyNumberFormat="1" applyFont="1" applyFill="1" applyBorder="1" applyAlignment="1">
      <alignment horizontal="center" vertical="center" wrapText="1"/>
    </xf>
    <xf numFmtId="178" fontId="5" fillId="0" borderId="14" xfId="0" applyNumberFormat="1" applyFont="1" applyFill="1" applyBorder="1" applyAlignment="1">
      <alignment horizontal="center" vertical="center" wrapText="1"/>
    </xf>
    <xf numFmtId="178" fontId="5" fillId="0" borderId="12" xfId="0" applyNumberFormat="1" applyFont="1" applyFill="1" applyBorder="1" applyAlignment="1">
      <alignment horizontal="center" vertical="center" wrapText="1"/>
    </xf>
    <xf numFmtId="178" fontId="5" fillId="0" borderId="11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179" fontId="5" fillId="0" borderId="11" xfId="0" applyNumberFormat="1" applyFont="1" applyFill="1" applyBorder="1" applyAlignment="1">
      <alignment horizontal="center" vertical="center" wrapText="1"/>
    </xf>
    <xf numFmtId="179" fontId="6" fillId="0" borderId="11" xfId="0" applyNumberFormat="1" applyFont="1" applyFill="1" applyBorder="1" applyAlignment="1">
      <alignment horizontal="center" vertical="center" wrapText="1"/>
    </xf>
    <xf numFmtId="179" fontId="6" fillId="0" borderId="11" xfId="23" applyNumberFormat="1" applyFont="1" applyFill="1" applyBorder="1" applyAlignment="1" applyProtection="1">
      <alignment horizontal="center" vertical="center" wrapText="1"/>
      <protection/>
    </xf>
    <xf numFmtId="178" fontId="6" fillId="0" borderId="11" xfId="23" applyNumberFormat="1" applyFont="1" applyFill="1" applyBorder="1" applyAlignment="1" applyProtection="1">
      <alignment horizontal="center" vertical="center" wrapText="1"/>
      <protection/>
    </xf>
    <xf numFmtId="43" fontId="6" fillId="0" borderId="11" xfId="23" applyNumberFormat="1" applyFont="1" applyFill="1" applyBorder="1" applyAlignment="1" applyProtection="1">
      <alignment horizontal="center" vertical="center" wrapText="1"/>
      <protection/>
    </xf>
    <xf numFmtId="180" fontId="6" fillId="0" borderId="11" xfId="0" applyNumberFormat="1" applyFont="1" applyFill="1" applyBorder="1" applyAlignment="1">
      <alignment horizontal="center" vertical="center" wrapText="1"/>
    </xf>
    <xf numFmtId="178" fontId="6" fillId="19" borderId="11" xfId="0" applyNumberFormat="1" applyFont="1" applyFill="1" applyBorder="1" applyAlignment="1">
      <alignment horizontal="center" vertical="center" wrapText="1"/>
    </xf>
    <xf numFmtId="181" fontId="6" fillId="0" borderId="11" xfId="23" applyNumberFormat="1" applyFont="1" applyFill="1" applyBorder="1" applyAlignment="1" applyProtection="1">
      <alignment horizontal="center" vertical="center" wrapText="1"/>
      <protection/>
    </xf>
    <xf numFmtId="181" fontId="6" fillId="0" borderId="11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horizontal="center" vertical="center" wrapText="1"/>
    </xf>
    <xf numFmtId="182" fontId="6" fillId="0" borderId="11" xfId="0" applyNumberFormat="1" applyFont="1" applyFill="1" applyBorder="1" applyAlignment="1">
      <alignment horizontal="center" vertical="center" wrapText="1"/>
    </xf>
    <xf numFmtId="176" fontId="6" fillId="2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0" borderId="11" xfId="0" applyFont="1" applyFill="1" applyBorder="1" applyAlignment="1">
      <alignment horizontal="center" vertical="center" wrapText="1"/>
    </xf>
    <xf numFmtId="177" fontId="6" fillId="20" borderId="13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75">
    <cellStyle name="Normal" xfId="0"/>
    <cellStyle name="常规 2_2018年核桃提质增效项目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_需求汇总表（1-4）" xfId="29"/>
    <cellStyle name="常规 6" xfId="30"/>
    <cellStyle name="60% - 强调文字颜色 2" xfId="31"/>
    <cellStyle name="标题 4" xfId="32"/>
    <cellStyle name="警告文本" xfId="33"/>
    <cellStyle name="常规 10_2016年计划减贫人员花名小贾" xfId="34"/>
    <cellStyle name="标题" xfId="35"/>
    <cellStyle name="解释性文本" xfId="36"/>
    <cellStyle name="常规 6 2" xfId="37"/>
    <cellStyle name="标题 1" xfId="38"/>
    <cellStyle name="标题 2" xfId="39"/>
    <cellStyle name="60% - 强调文字颜色 1" xfId="40"/>
    <cellStyle name="标题 3" xfId="41"/>
    <cellStyle name="输出" xfId="42"/>
    <cellStyle name="常规 90" xfId="43"/>
    <cellStyle name="60% - 强调文字颜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常规 2 2 2" xfId="55"/>
    <cellStyle name="20% - 强调文字颜色 1" xfId="56"/>
    <cellStyle name="40% - 强调文字颜色 1" xfId="57"/>
    <cellStyle name="常规 2 2 3" xfId="58"/>
    <cellStyle name="20% - 强调文字颜色 2" xfId="59"/>
    <cellStyle name="40% - 强调文字颜色 2" xfId="60"/>
    <cellStyle name="强调文字颜色 3" xfId="61"/>
    <cellStyle name="常规 3 2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40% - 强调文字颜色 6" xfId="72"/>
    <cellStyle name="60% - 强调文字颜色 6" xfId="73"/>
    <cellStyle name="常规 10 13" xfId="74"/>
    <cellStyle name="常规 103" xfId="75"/>
    <cellStyle name="常规 2" xfId="76"/>
    <cellStyle name="常规 2 4" xfId="77"/>
    <cellStyle name="常规 29" xfId="78"/>
    <cellStyle name="常规 3" xfId="79"/>
    <cellStyle name="常规 4" xfId="80"/>
    <cellStyle name="常规 6 3" xfId="81"/>
    <cellStyle name="常规 82" xfId="82"/>
    <cellStyle name="常规 92" xfId="83"/>
    <cellStyle name="常规 87" xfId="84"/>
    <cellStyle name="常规 88" xfId="85"/>
    <cellStyle name="常规 89" xfId="86"/>
    <cellStyle name="常规 9" xfId="87"/>
    <cellStyle name="常规 91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08"/>
  <sheetViews>
    <sheetView tabSelected="1" workbookViewId="0" topLeftCell="A1">
      <pane ySplit="3" topLeftCell="A4" activePane="bottomLeft" state="frozen"/>
      <selection pane="bottomLeft" activeCell="H7" sqref="H7"/>
    </sheetView>
  </sheetViews>
  <sheetFormatPr defaultColWidth="9.00390625" defaultRowHeight="14.25"/>
  <cols>
    <col min="1" max="1" width="4.875" style="3" customWidth="1"/>
    <col min="2" max="2" width="9.75390625" style="4" customWidth="1"/>
    <col min="3" max="3" width="8.375" style="4" customWidth="1"/>
    <col min="4" max="4" width="4.50390625" style="4" customWidth="1"/>
    <col min="5" max="6" width="9.125" style="4" customWidth="1"/>
    <col min="7" max="7" width="8.125" style="4" customWidth="1"/>
    <col min="8" max="8" width="29.25390625" style="5" customWidth="1"/>
    <col min="9" max="9" width="9.625" style="3" customWidth="1"/>
    <col min="10" max="10" width="8.00390625" style="3" customWidth="1"/>
    <col min="11" max="11" width="9.375" style="3" customWidth="1"/>
    <col min="12" max="12" width="8.125" style="3" customWidth="1"/>
    <col min="13" max="13" width="8.75390625" style="3" customWidth="1"/>
    <col min="14" max="14" width="20.75390625" style="3" customWidth="1"/>
    <col min="15" max="15" width="22.375" style="3" customWidth="1"/>
    <col min="16" max="16" width="17.75390625" style="3" customWidth="1"/>
    <col min="17" max="18" width="7.875" style="3" customWidth="1"/>
    <col min="19" max="19" width="10.875" style="6" customWidth="1"/>
    <col min="20" max="20" width="9.375" style="6" customWidth="1"/>
    <col min="21" max="21" width="9.25390625" style="6" customWidth="1"/>
    <col min="22" max="22" width="8.75390625" style="6" customWidth="1"/>
    <col min="23" max="23" width="8.625" style="6" customWidth="1"/>
    <col min="24" max="24" width="9.25390625" style="6" customWidth="1"/>
    <col min="25" max="25" width="8.00390625" style="6" customWidth="1"/>
    <col min="26" max="26" width="3.75390625" style="6" customWidth="1"/>
    <col min="27" max="27" width="7.375" style="6" customWidth="1"/>
    <col min="28" max="28" width="6.875" style="6" customWidth="1"/>
    <col min="29" max="29" width="6.625" style="6" customWidth="1"/>
    <col min="30" max="30" width="8.00390625" style="6" customWidth="1"/>
    <col min="31" max="31" width="4.875" style="6" customWidth="1"/>
    <col min="32" max="32" width="3.625" style="6" customWidth="1"/>
    <col min="33" max="16384" width="9.00390625" style="6" customWidth="1"/>
  </cols>
  <sheetData>
    <row r="1" spans="1:27" ht="37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42"/>
      <c r="T1" s="42"/>
      <c r="U1" s="42"/>
      <c r="V1" s="42"/>
      <c r="W1" s="42"/>
      <c r="X1" s="42"/>
      <c r="Y1" s="42"/>
      <c r="Z1" s="42"/>
      <c r="AA1" s="42"/>
    </row>
    <row r="2" spans="1:255" s="1" customFormat="1" ht="36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26" t="s">
        <v>9</v>
      </c>
      <c r="J2" s="27"/>
      <c r="K2" s="27"/>
      <c r="L2" s="27"/>
      <c r="M2" s="28"/>
      <c r="N2" s="27" t="s">
        <v>10</v>
      </c>
      <c r="O2" s="27"/>
      <c r="P2" s="27"/>
      <c r="Q2" s="27"/>
      <c r="R2" s="28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s="1" customFormat="1" ht="75" customHeight="1">
      <c r="A3" s="9"/>
      <c r="B3" s="9"/>
      <c r="C3" s="9"/>
      <c r="D3" s="9"/>
      <c r="E3" s="9"/>
      <c r="F3" s="9"/>
      <c r="G3" s="9"/>
      <c r="H3" s="9"/>
      <c r="I3" s="29" t="s">
        <v>11</v>
      </c>
      <c r="J3" s="29" t="s">
        <v>12</v>
      </c>
      <c r="K3" s="29" t="s">
        <v>13</v>
      </c>
      <c r="L3" s="29" t="s">
        <v>14</v>
      </c>
      <c r="M3" s="30" t="s">
        <v>15</v>
      </c>
      <c r="N3" s="29" t="s">
        <v>16</v>
      </c>
      <c r="O3" s="29" t="s">
        <v>17</v>
      </c>
      <c r="P3" s="29" t="s">
        <v>18</v>
      </c>
      <c r="Q3" s="12" t="s">
        <v>19</v>
      </c>
      <c r="R3" s="12" t="s">
        <v>20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s="1" customFormat="1" ht="27" customHeight="1">
      <c r="A4" s="10" t="s">
        <v>21</v>
      </c>
      <c r="B4" s="10" t="s">
        <v>22</v>
      </c>
      <c r="C4" s="10"/>
      <c r="D4" s="10" t="s">
        <v>22</v>
      </c>
      <c r="E4" s="10" t="s">
        <v>22</v>
      </c>
      <c r="F4" s="10"/>
      <c r="G4" s="10"/>
      <c r="H4" s="10" t="s">
        <v>23</v>
      </c>
      <c r="I4" s="29">
        <f>I5+I18+I90+I99+I106</f>
        <v>31643.347999999998</v>
      </c>
      <c r="J4" s="29">
        <f aca="true" t="shared" si="0" ref="J4:R4">J5+J18+J90+J99+J106</f>
        <v>8115.348</v>
      </c>
      <c r="K4" s="29">
        <f t="shared" si="0"/>
        <v>5054</v>
      </c>
      <c r="L4" s="29">
        <f t="shared" si="0"/>
        <v>7570</v>
      </c>
      <c r="M4" s="31">
        <f t="shared" si="0"/>
        <v>10904</v>
      </c>
      <c r="N4" s="29" t="s">
        <v>24</v>
      </c>
      <c r="O4" s="29" t="s">
        <v>24</v>
      </c>
      <c r="P4" s="29" t="s">
        <v>24</v>
      </c>
      <c r="Q4" s="43">
        <f t="shared" si="0"/>
        <v>539</v>
      </c>
      <c r="R4" s="43">
        <f t="shared" si="0"/>
        <v>156837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18" s="2" customFormat="1" ht="27" customHeight="1">
      <c r="A5" s="11"/>
      <c r="B5" s="12" t="s">
        <v>25</v>
      </c>
      <c r="C5" s="12"/>
      <c r="D5" s="12"/>
      <c r="E5" s="12"/>
      <c r="F5" s="12"/>
      <c r="G5" s="12"/>
      <c r="H5" s="13" t="s">
        <v>26</v>
      </c>
      <c r="I5" s="23">
        <f>SUM(I6:I17)</f>
        <v>1492.388</v>
      </c>
      <c r="J5" s="23">
        <f aca="true" t="shared" si="1" ref="J5:R5">SUM(J6:J17)</f>
        <v>1457.388</v>
      </c>
      <c r="K5" s="23">
        <f t="shared" si="1"/>
        <v>0</v>
      </c>
      <c r="L5" s="23">
        <f t="shared" si="1"/>
        <v>35</v>
      </c>
      <c r="M5" s="23">
        <f t="shared" si="1"/>
        <v>0</v>
      </c>
      <c r="N5" s="23" t="s">
        <v>24</v>
      </c>
      <c r="O5" s="23" t="s">
        <v>24</v>
      </c>
      <c r="P5" s="23" t="s">
        <v>24</v>
      </c>
      <c r="Q5" s="11">
        <f t="shared" si="1"/>
        <v>220</v>
      </c>
      <c r="R5" s="11">
        <f t="shared" si="1"/>
        <v>3128</v>
      </c>
    </row>
    <row r="6" spans="1:18" ht="33" customHeight="1">
      <c r="A6" s="14">
        <v>1</v>
      </c>
      <c r="B6" s="15" t="s">
        <v>27</v>
      </c>
      <c r="C6" s="15" t="s">
        <v>28</v>
      </c>
      <c r="D6" s="15" t="s">
        <v>29</v>
      </c>
      <c r="E6" s="15" t="s">
        <v>30</v>
      </c>
      <c r="F6" s="15" t="s">
        <v>31</v>
      </c>
      <c r="G6" s="15" t="s">
        <v>31</v>
      </c>
      <c r="H6" s="15" t="s">
        <v>32</v>
      </c>
      <c r="I6" s="32">
        <v>210</v>
      </c>
      <c r="J6" s="32">
        <v>210</v>
      </c>
      <c r="K6" s="32"/>
      <c r="L6" s="32"/>
      <c r="M6" s="32"/>
      <c r="N6" s="32" t="s">
        <v>33</v>
      </c>
      <c r="O6" s="15" t="s">
        <v>34</v>
      </c>
      <c r="P6" s="15" t="s">
        <v>35</v>
      </c>
      <c r="Q6" s="15" t="s">
        <v>36</v>
      </c>
      <c r="R6" s="11">
        <v>700</v>
      </c>
    </row>
    <row r="7" spans="1:18" ht="84" customHeight="1">
      <c r="A7" s="14">
        <v>2</v>
      </c>
      <c r="B7" s="16" t="s">
        <v>37</v>
      </c>
      <c r="C7" s="15" t="s">
        <v>38</v>
      </c>
      <c r="D7" s="15" t="s">
        <v>29</v>
      </c>
      <c r="E7" s="15" t="s">
        <v>39</v>
      </c>
      <c r="F7" s="15" t="s">
        <v>39</v>
      </c>
      <c r="G7" s="15" t="s">
        <v>40</v>
      </c>
      <c r="H7" s="17" t="s">
        <v>41</v>
      </c>
      <c r="I7" s="23">
        <v>494.748</v>
      </c>
      <c r="J7" s="23">
        <v>494.748</v>
      </c>
      <c r="K7" s="23">
        <v>0</v>
      </c>
      <c r="L7" s="23">
        <v>0</v>
      </c>
      <c r="M7" s="23">
        <v>0</v>
      </c>
      <c r="N7" s="23" t="s">
        <v>42</v>
      </c>
      <c r="O7" s="23" t="s">
        <v>43</v>
      </c>
      <c r="P7" s="23" t="s">
        <v>44</v>
      </c>
      <c r="Q7" s="11">
        <v>37</v>
      </c>
      <c r="R7" s="11">
        <v>1391</v>
      </c>
    </row>
    <row r="8" spans="1:18" ht="72" customHeight="1">
      <c r="A8" s="14">
        <v>3</v>
      </c>
      <c r="B8" s="18" t="s">
        <v>45</v>
      </c>
      <c r="C8" s="15" t="s">
        <v>38</v>
      </c>
      <c r="D8" s="18" t="s">
        <v>46</v>
      </c>
      <c r="E8" s="18" t="s">
        <v>47</v>
      </c>
      <c r="F8" s="18" t="s">
        <v>48</v>
      </c>
      <c r="G8" s="15" t="s">
        <v>49</v>
      </c>
      <c r="H8" s="19" t="s">
        <v>50</v>
      </c>
      <c r="I8" s="32">
        <v>35</v>
      </c>
      <c r="J8" s="33"/>
      <c r="K8" s="33"/>
      <c r="L8" s="33">
        <v>35</v>
      </c>
      <c r="M8" s="33"/>
      <c r="N8" s="23" t="s">
        <v>51</v>
      </c>
      <c r="O8" s="23" t="s">
        <v>52</v>
      </c>
      <c r="P8" s="23" t="s">
        <v>44</v>
      </c>
      <c r="Q8" s="11">
        <v>70</v>
      </c>
      <c r="R8" s="11">
        <v>265</v>
      </c>
    </row>
    <row r="9" spans="1:18" ht="48" customHeight="1">
      <c r="A9" s="14">
        <v>4</v>
      </c>
      <c r="B9" s="18" t="s">
        <v>53</v>
      </c>
      <c r="C9" s="18" t="s">
        <v>54</v>
      </c>
      <c r="D9" s="18" t="s">
        <v>29</v>
      </c>
      <c r="E9" s="15" t="s">
        <v>55</v>
      </c>
      <c r="F9" s="15" t="s">
        <v>56</v>
      </c>
      <c r="G9" s="15" t="s">
        <v>49</v>
      </c>
      <c r="H9" s="15" t="s">
        <v>57</v>
      </c>
      <c r="I9" s="23">
        <v>56.64</v>
      </c>
      <c r="J9" s="34">
        <v>56.64</v>
      </c>
      <c r="K9" s="34">
        <v>0</v>
      </c>
      <c r="L9" s="34">
        <v>0</v>
      </c>
      <c r="M9" s="34">
        <v>0</v>
      </c>
      <c r="N9" s="34" t="s">
        <v>58</v>
      </c>
      <c r="O9" s="34" t="s">
        <v>59</v>
      </c>
      <c r="P9" s="34" t="s">
        <v>60</v>
      </c>
      <c r="Q9" s="11">
        <v>12</v>
      </c>
      <c r="R9" s="11">
        <v>74</v>
      </c>
    </row>
    <row r="10" spans="1:18" ht="72" customHeight="1">
      <c r="A10" s="14">
        <v>5</v>
      </c>
      <c r="B10" s="18" t="s">
        <v>61</v>
      </c>
      <c r="C10" s="18" t="s">
        <v>54</v>
      </c>
      <c r="D10" s="18" t="s">
        <v>29</v>
      </c>
      <c r="E10" s="18" t="s">
        <v>62</v>
      </c>
      <c r="F10" s="18" t="s">
        <v>63</v>
      </c>
      <c r="G10" s="15" t="s">
        <v>49</v>
      </c>
      <c r="H10" s="19" t="s">
        <v>64</v>
      </c>
      <c r="I10" s="35">
        <v>76.8</v>
      </c>
      <c r="J10" s="35">
        <v>76.8</v>
      </c>
      <c r="K10" s="35" t="s">
        <v>24</v>
      </c>
      <c r="L10" s="35" t="s">
        <v>24</v>
      </c>
      <c r="M10" s="35"/>
      <c r="N10" s="34" t="s">
        <v>58</v>
      </c>
      <c r="O10" s="34" t="s">
        <v>59</v>
      </c>
      <c r="P10" s="34" t="s">
        <v>60</v>
      </c>
      <c r="Q10" s="18">
        <v>13</v>
      </c>
      <c r="R10" s="18">
        <v>80</v>
      </c>
    </row>
    <row r="11" spans="1:18" ht="72" customHeight="1">
      <c r="A11" s="14">
        <v>6</v>
      </c>
      <c r="B11" s="18" t="s">
        <v>65</v>
      </c>
      <c r="C11" s="18" t="s">
        <v>54</v>
      </c>
      <c r="D11" s="18" t="s">
        <v>29</v>
      </c>
      <c r="E11" s="18" t="s">
        <v>66</v>
      </c>
      <c r="F11" s="18" t="s">
        <v>67</v>
      </c>
      <c r="G11" s="15" t="s">
        <v>49</v>
      </c>
      <c r="H11" s="18" t="s">
        <v>68</v>
      </c>
      <c r="I11" s="18">
        <v>94.08</v>
      </c>
      <c r="J11" s="18">
        <v>94.08</v>
      </c>
      <c r="K11" s="18"/>
      <c r="L11" s="18"/>
      <c r="M11" s="18"/>
      <c r="N11" s="34" t="s">
        <v>58</v>
      </c>
      <c r="O11" s="34" t="s">
        <v>59</v>
      </c>
      <c r="P11" s="34" t="s">
        <v>60</v>
      </c>
      <c r="Q11" s="18">
        <v>15</v>
      </c>
      <c r="R11" s="18">
        <v>98</v>
      </c>
    </row>
    <row r="12" spans="1:18" ht="72" customHeight="1">
      <c r="A12" s="14">
        <v>7</v>
      </c>
      <c r="B12" s="15" t="s">
        <v>69</v>
      </c>
      <c r="C12" s="15" t="s">
        <v>54</v>
      </c>
      <c r="D12" s="15" t="s">
        <v>29</v>
      </c>
      <c r="E12" s="18" t="s">
        <v>47</v>
      </c>
      <c r="F12" s="18" t="s">
        <v>48</v>
      </c>
      <c r="G12" s="15" t="s">
        <v>49</v>
      </c>
      <c r="H12" s="18" t="s">
        <v>70</v>
      </c>
      <c r="I12" s="36">
        <v>69.12</v>
      </c>
      <c r="J12" s="36">
        <v>69.12</v>
      </c>
      <c r="K12" s="15"/>
      <c r="L12" s="36"/>
      <c r="M12" s="15"/>
      <c r="N12" s="34" t="s">
        <v>58</v>
      </c>
      <c r="O12" s="34" t="s">
        <v>59</v>
      </c>
      <c r="P12" s="34" t="s">
        <v>60</v>
      </c>
      <c r="Q12" s="11">
        <v>14</v>
      </c>
      <c r="R12" s="11">
        <v>72</v>
      </c>
    </row>
    <row r="13" spans="1:18" ht="48.75" customHeight="1">
      <c r="A13" s="14">
        <v>8</v>
      </c>
      <c r="B13" s="15" t="s">
        <v>71</v>
      </c>
      <c r="C13" s="15" t="s">
        <v>54</v>
      </c>
      <c r="D13" s="15" t="s">
        <v>29</v>
      </c>
      <c r="E13" s="18" t="s">
        <v>72</v>
      </c>
      <c r="F13" s="18" t="s">
        <v>73</v>
      </c>
      <c r="G13" s="15" t="s">
        <v>49</v>
      </c>
      <c r="H13" s="18" t="s">
        <v>74</v>
      </c>
      <c r="I13" s="23">
        <v>67.2</v>
      </c>
      <c r="J13" s="23">
        <v>67.2</v>
      </c>
      <c r="K13" s="15"/>
      <c r="L13" s="15"/>
      <c r="M13" s="15"/>
      <c r="N13" s="34" t="s">
        <v>58</v>
      </c>
      <c r="O13" s="34" t="s">
        <v>59</v>
      </c>
      <c r="P13" s="34" t="s">
        <v>60</v>
      </c>
      <c r="Q13" s="11">
        <v>4</v>
      </c>
      <c r="R13" s="11">
        <v>70</v>
      </c>
    </row>
    <row r="14" spans="1:18" ht="51" customHeight="1">
      <c r="A14" s="14">
        <v>9</v>
      </c>
      <c r="B14" s="15" t="s">
        <v>75</v>
      </c>
      <c r="C14" s="15" t="s">
        <v>54</v>
      </c>
      <c r="D14" s="15" t="s">
        <v>29</v>
      </c>
      <c r="E14" s="15" t="s">
        <v>76</v>
      </c>
      <c r="F14" s="15" t="s">
        <v>77</v>
      </c>
      <c r="G14" s="15" t="s">
        <v>49</v>
      </c>
      <c r="H14" s="15" t="s">
        <v>78</v>
      </c>
      <c r="I14" s="23">
        <v>196.8</v>
      </c>
      <c r="J14" s="23">
        <v>196.8</v>
      </c>
      <c r="K14" s="34" t="s">
        <v>24</v>
      </c>
      <c r="L14" s="34" t="s">
        <v>24</v>
      </c>
      <c r="M14" s="34" t="s">
        <v>24</v>
      </c>
      <c r="N14" s="34" t="s">
        <v>58</v>
      </c>
      <c r="O14" s="34" t="s">
        <v>59</v>
      </c>
      <c r="P14" s="34" t="s">
        <v>60</v>
      </c>
      <c r="Q14" s="18">
        <v>15</v>
      </c>
      <c r="R14" s="18">
        <v>205</v>
      </c>
    </row>
    <row r="15" spans="1:18" ht="57" customHeight="1">
      <c r="A15" s="14">
        <v>10</v>
      </c>
      <c r="B15" s="15" t="s">
        <v>79</v>
      </c>
      <c r="C15" s="15" t="s">
        <v>54</v>
      </c>
      <c r="D15" s="15" t="s">
        <v>29</v>
      </c>
      <c r="E15" s="15" t="s">
        <v>80</v>
      </c>
      <c r="F15" s="15" t="s">
        <v>81</v>
      </c>
      <c r="G15" s="15" t="s">
        <v>49</v>
      </c>
      <c r="H15" s="15" t="s">
        <v>82</v>
      </c>
      <c r="I15" s="23">
        <v>48</v>
      </c>
      <c r="J15" s="23">
        <v>48</v>
      </c>
      <c r="K15" s="23"/>
      <c r="L15" s="23"/>
      <c r="M15" s="23"/>
      <c r="N15" s="34" t="s">
        <v>58</v>
      </c>
      <c r="O15" s="34" t="s">
        <v>59</v>
      </c>
      <c r="P15" s="34" t="s">
        <v>60</v>
      </c>
      <c r="Q15" s="18">
        <v>7</v>
      </c>
      <c r="R15" s="18">
        <v>30</v>
      </c>
    </row>
    <row r="16" spans="1:18" ht="60.75" customHeight="1">
      <c r="A16" s="14">
        <v>11</v>
      </c>
      <c r="B16" s="15" t="s">
        <v>83</v>
      </c>
      <c r="C16" s="18" t="s">
        <v>54</v>
      </c>
      <c r="D16" s="15" t="s">
        <v>29</v>
      </c>
      <c r="E16" s="18" t="s">
        <v>84</v>
      </c>
      <c r="F16" s="18" t="s">
        <v>85</v>
      </c>
      <c r="G16" s="15" t="s">
        <v>49</v>
      </c>
      <c r="H16" s="19" t="s">
        <v>86</v>
      </c>
      <c r="I16" s="23">
        <v>48</v>
      </c>
      <c r="J16" s="35">
        <v>48</v>
      </c>
      <c r="K16" s="35"/>
      <c r="L16" s="35"/>
      <c r="M16" s="35"/>
      <c r="N16" s="34" t="s">
        <v>58</v>
      </c>
      <c r="O16" s="34" t="s">
        <v>59</v>
      </c>
      <c r="P16" s="34" t="s">
        <v>60</v>
      </c>
      <c r="Q16" s="18">
        <v>16</v>
      </c>
      <c r="R16" s="18">
        <v>50</v>
      </c>
    </row>
    <row r="17" spans="1:18" ht="72" customHeight="1">
      <c r="A17" s="14">
        <v>12</v>
      </c>
      <c r="B17" s="18" t="s">
        <v>87</v>
      </c>
      <c r="C17" s="18" t="s">
        <v>54</v>
      </c>
      <c r="D17" s="18" t="s">
        <v>29</v>
      </c>
      <c r="E17" s="18" t="s">
        <v>88</v>
      </c>
      <c r="F17" s="18" t="s">
        <v>89</v>
      </c>
      <c r="G17" s="15" t="s">
        <v>49</v>
      </c>
      <c r="H17" s="18" t="s">
        <v>90</v>
      </c>
      <c r="I17" s="18">
        <v>96</v>
      </c>
      <c r="J17" s="18">
        <v>96</v>
      </c>
      <c r="K17" s="15"/>
      <c r="L17" s="15"/>
      <c r="M17" s="15"/>
      <c r="N17" s="34" t="s">
        <v>58</v>
      </c>
      <c r="O17" s="34" t="s">
        <v>59</v>
      </c>
      <c r="P17" s="34" t="s">
        <v>60</v>
      </c>
      <c r="Q17" s="18">
        <v>17</v>
      </c>
      <c r="R17" s="18">
        <v>93</v>
      </c>
    </row>
    <row r="18" spans="1:18" ht="43.5" customHeight="1">
      <c r="A18" s="15"/>
      <c r="B18" s="20" t="s">
        <v>91</v>
      </c>
      <c r="C18" s="21"/>
      <c r="D18" s="21"/>
      <c r="E18" s="21"/>
      <c r="F18" s="21"/>
      <c r="G18" s="22"/>
      <c r="H18" s="13" t="s">
        <v>92</v>
      </c>
      <c r="I18" s="23">
        <f>SUM(I19:I89)</f>
        <v>25855.16</v>
      </c>
      <c r="J18" s="23">
        <f aca="true" t="shared" si="2" ref="J18:R18">SUM(J19:J89)</f>
        <v>4722.16</v>
      </c>
      <c r="K18" s="23">
        <f t="shared" si="2"/>
        <v>4392</v>
      </c>
      <c r="L18" s="23">
        <f t="shared" si="2"/>
        <v>5857</v>
      </c>
      <c r="M18" s="32">
        <f t="shared" si="2"/>
        <v>10884</v>
      </c>
      <c r="N18" s="23" t="s">
        <v>24</v>
      </c>
      <c r="O18" s="23" t="s">
        <v>24</v>
      </c>
      <c r="P18" s="23" t="s">
        <v>24</v>
      </c>
      <c r="Q18" s="11">
        <f t="shared" si="2"/>
        <v>279</v>
      </c>
      <c r="R18" s="11">
        <f t="shared" si="2"/>
        <v>103279</v>
      </c>
    </row>
    <row r="19" spans="1:18" ht="105" customHeight="1">
      <c r="A19" s="11">
        <v>1</v>
      </c>
      <c r="B19" s="18" t="s">
        <v>93</v>
      </c>
      <c r="C19" s="18" t="s">
        <v>94</v>
      </c>
      <c r="D19" s="18" t="s">
        <v>29</v>
      </c>
      <c r="E19" s="18" t="s">
        <v>95</v>
      </c>
      <c r="F19" s="18" t="s">
        <v>96</v>
      </c>
      <c r="G19" s="18" t="s">
        <v>97</v>
      </c>
      <c r="H19" s="19" t="s">
        <v>98</v>
      </c>
      <c r="I19" s="23">
        <v>220</v>
      </c>
      <c r="J19" s="34"/>
      <c r="K19" s="34"/>
      <c r="L19" s="34">
        <v>220</v>
      </c>
      <c r="M19" s="34"/>
      <c r="N19" s="35" t="s">
        <v>99</v>
      </c>
      <c r="O19" s="35" t="s">
        <v>100</v>
      </c>
      <c r="P19" s="35" t="s">
        <v>101</v>
      </c>
      <c r="Q19" s="18">
        <v>2</v>
      </c>
      <c r="R19" s="18">
        <v>1098</v>
      </c>
    </row>
    <row r="20" spans="1:18" ht="103.5" customHeight="1">
      <c r="A20" s="14">
        <v>2</v>
      </c>
      <c r="B20" s="15" t="s">
        <v>102</v>
      </c>
      <c r="C20" s="11" t="s">
        <v>103</v>
      </c>
      <c r="D20" s="15" t="s">
        <v>29</v>
      </c>
      <c r="E20" s="15" t="s">
        <v>104</v>
      </c>
      <c r="F20" s="15" t="s">
        <v>105</v>
      </c>
      <c r="G20" s="15" t="s">
        <v>106</v>
      </c>
      <c r="H20" s="15" t="s">
        <v>107</v>
      </c>
      <c r="I20" s="11">
        <v>1000</v>
      </c>
      <c r="J20" s="11">
        <v>1000</v>
      </c>
      <c r="K20" s="15"/>
      <c r="L20" s="15"/>
      <c r="M20" s="15"/>
      <c r="N20" s="15" t="s">
        <v>108</v>
      </c>
      <c r="O20" s="15" t="s">
        <v>109</v>
      </c>
      <c r="P20" s="15"/>
      <c r="Q20" s="11">
        <v>59</v>
      </c>
      <c r="R20" s="11">
        <v>12000</v>
      </c>
    </row>
    <row r="21" spans="1:18" ht="225" customHeight="1">
      <c r="A21" s="11">
        <v>3</v>
      </c>
      <c r="B21" s="18" t="s">
        <v>110</v>
      </c>
      <c r="C21" s="18" t="s">
        <v>111</v>
      </c>
      <c r="D21" s="18" t="s">
        <v>112</v>
      </c>
      <c r="E21" s="19" t="s">
        <v>113</v>
      </c>
      <c r="F21" s="19" t="s">
        <v>114</v>
      </c>
      <c r="G21" s="19" t="s">
        <v>40</v>
      </c>
      <c r="H21" s="19" t="s">
        <v>115</v>
      </c>
      <c r="I21" s="32">
        <v>11680</v>
      </c>
      <c r="J21" s="33">
        <v>798</v>
      </c>
      <c r="K21" s="33"/>
      <c r="L21" s="33"/>
      <c r="M21" s="33">
        <v>10882</v>
      </c>
      <c r="N21" s="33" t="s">
        <v>116</v>
      </c>
      <c r="O21" s="35" t="s">
        <v>117</v>
      </c>
      <c r="P21" s="35" t="s">
        <v>118</v>
      </c>
      <c r="Q21" s="18">
        <v>80</v>
      </c>
      <c r="R21" s="18">
        <v>9000</v>
      </c>
    </row>
    <row r="22" spans="1:18" ht="152.25" customHeight="1">
      <c r="A22" s="14">
        <v>4</v>
      </c>
      <c r="B22" s="18" t="s">
        <v>119</v>
      </c>
      <c r="C22" s="18" t="s">
        <v>120</v>
      </c>
      <c r="D22" s="18" t="s">
        <v>29</v>
      </c>
      <c r="E22" s="15" t="s">
        <v>121</v>
      </c>
      <c r="F22" s="15" t="s">
        <v>67</v>
      </c>
      <c r="G22" s="15" t="s">
        <v>49</v>
      </c>
      <c r="H22" s="19" t="s">
        <v>122</v>
      </c>
      <c r="I22" s="15">
        <v>99.46</v>
      </c>
      <c r="J22" s="35">
        <v>99.46</v>
      </c>
      <c r="K22" s="35">
        <v>0</v>
      </c>
      <c r="L22" s="35">
        <v>0</v>
      </c>
      <c r="M22" s="35">
        <v>0</v>
      </c>
      <c r="N22" s="35" t="s">
        <v>123</v>
      </c>
      <c r="O22" s="35" t="s">
        <v>124</v>
      </c>
      <c r="P22" s="35" t="s">
        <v>125</v>
      </c>
      <c r="Q22" s="44">
        <v>1</v>
      </c>
      <c r="R22" s="44">
        <v>266</v>
      </c>
    </row>
    <row r="23" spans="1:18" ht="43.5" customHeight="1">
      <c r="A23" s="11">
        <v>5</v>
      </c>
      <c r="B23" s="18" t="s">
        <v>126</v>
      </c>
      <c r="C23" s="18" t="s">
        <v>120</v>
      </c>
      <c r="D23" s="18" t="s">
        <v>29</v>
      </c>
      <c r="E23" s="18" t="s">
        <v>66</v>
      </c>
      <c r="F23" s="18" t="s">
        <v>67</v>
      </c>
      <c r="G23" s="18" t="s">
        <v>49</v>
      </c>
      <c r="H23" s="18" t="s">
        <v>127</v>
      </c>
      <c r="I23" s="18">
        <v>144</v>
      </c>
      <c r="J23" s="18">
        <v>144</v>
      </c>
      <c r="K23" s="18"/>
      <c r="L23" s="18"/>
      <c r="M23" s="18"/>
      <c r="N23" s="15" t="s">
        <v>128</v>
      </c>
      <c r="O23" s="23" t="s">
        <v>129</v>
      </c>
      <c r="P23" s="15" t="s">
        <v>130</v>
      </c>
      <c r="Q23" s="18">
        <v>15</v>
      </c>
      <c r="R23" s="18">
        <v>4608</v>
      </c>
    </row>
    <row r="24" spans="1:18" ht="54" customHeight="1">
      <c r="A24" s="14">
        <v>6</v>
      </c>
      <c r="B24" s="18" t="s">
        <v>131</v>
      </c>
      <c r="C24" s="18" t="s">
        <v>120</v>
      </c>
      <c r="D24" s="18" t="s">
        <v>29</v>
      </c>
      <c r="E24" s="18" t="s">
        <v>132</v>
      </c>
      <c r="F24" s="18" t="s">
        <v>67</v>
      </c>
      <c r="G24" s="18" t="s">
        <v>49</v>
      </c>
      <c r="H24" s="18" t="s">
        <v>133</v>
      </c>
      <c r="I24" s="18">
        <v>1300</v>
      </c>
      <c r="J24" s="18"/>
      <c r="K24" s="18"/>
      <c r="L24" s="18">
        <v>1300</v>
      </c>
      <c r="M24" s="18"/>
      <c r="N24" s="23" t="s">
        <v>134</v>
      </c>
      <c r="O24" s="23" t="s">
        <v>135</v>
      </c>
      <c r="P24" s="23" t="s">
        <v>44</v>
      </c>
      <c r="Q24" s="18">
        <v>1</v>
      </c>
      <c r="R24" s="18">
        <v>384</v>
      </c>
    </row>
    <row r="25" spans="1:18" ht="72" customHeight="1">
      <c r="A25" s="11">
        <v>7</v>
      </c>
      <c r="B25" s="18" t="s">
        <v>136</v>
      </c>
      <c r="C25" s="18" t="s">
        <v>120</v>
      </c>
      <c r="D25" s="18" t="s">
        <v>29</v>
      </c>
      <c r="E25" s="18" t="s">
        <v>137</v>
      </c>
      <c r="F25" s="18" t="s">
        <v>67</v>
      </c>
      <c r="G25" s="18" t="s">
        <v>49</v>
      </c>
      <c r="H25" s="18" t="s">
        <v>138</v>
      </c>
      <c r="I25" s="18">
        <v>84</v>
      </c>
      <c r="J25" s="18">
        <v>84</v>
      </c>
      <c r="K25" s="18"/>
      <c r="L25" s="18"/>
      <c r="M25" s="18"/>
      <c r="N25" s="23" t="s">
        <v>139</v>
      </c>
      <c r="O25" s="23" t="s">
        <v>52</v>
      </c>
      <c r="P25" s="23" t="s">
        <v>44</v>
      </c>
      <c r="Q25" s="18">
        <v>15</v>
      </c>
      <c r="R25" s="18">
        <v>4608</v>
      </c>
    </row>
    <row r="26" spans="1:18" ht="43.5" customHeight="1">
      <c r="A26" s="14">
        <v>8</v>
      </c>
      <c r="B26" s="15" t="s">
        <v>140</v>
      </c>
      <c r="C26" s="15" t="s">
        <v>141</v>
      </c>
      <c r="D26" s="15" t="s">
        <v>29</v>
      </c>
      <c r="E26" s="15" t="s">
        <v>142</v>
      </c>
      <c r="F26" s="15" t="s">
        <v>56</v>
      </c>
      <c r="G26" s="15" t="s">
        <v>49</v>
      </c>
      <c r="H26" s="15" t="s">
        <v>143</v>
      </c>
      <c r="I26" s="23">
        <v>32</v>
      </c>
      <c r="J26" s="23">
        <v>32</v>
      </c>
      <c r="K26" s="23">
        <v>0</v>
      </c>
      <c r="L26" s="23">
        <v>0</v>
      </c>
      <c r="M26" s="23">
        <v>0</v>
      </c>
      <c r="N26" s="23" t="s">
        <v>51</v>
      </c>
      <c r="O26" s="23" t="s">
        <v>144</v>
      </c>
      <c r="P26" s="23" t="s">
        <v>44</v>
      </c>
      <c r="Q26" s="11">
        <v>1</v>
      </c>
      <c r="R26" s="11">
        <v>86</v>
      </c>
    </row>
    <row r="27" spans="1:18" ht="43.5" customHeight="1">
      <c r="A27" s="11">
        <v>9</v>
      </c>
      <c r="B27" s="15" t="s">
        <v>145</v>
      </c>
      <c r="C27" s="15" t="s">
        <v>141</v>
      </c>
      <c r="D27" s="15" t="s">
        <v>29</v>
      </c>
      <c r="E27" s="15" t="s">
        <v>146</v>
      </c>
      <c r="F27" s="15" t="s">
        <v>56</v>
      </c>
      <c r="G27" s="15" t="s">
        <v>49</v>
      </c>
      <c r="H27" s="15" t="s">
        <v>147</v>
      </c>
      <c r="I27" s="23">
        <f aca="true" t="shared" si="3" ref="I27:I29">J27+K27+L27+M27</f>
        <v>150</v>
      </c>
      <c r="J27" s="23">
        <v>150</v>
      </c>
      <c r="K27" s="23">
        <v>0</v>
      </c>
      <c r="L27" s="23">
        <v>0</v>
      </c>
      <c r="M27" s="23">
        <v>0</v>
      </c>
      <c r="N27" s="23" t="s">
        <v>51</v>
      </c>
      <c r="O27" s="23" t="s">
        <v>144</v>
      </c>
      <c r="P27" s="23" t="s">
        <v>44</v>
      </c>
      <c r="Q27" s="11">
        <v>2</v>
      </c>
      <c r="R27" s="11">
        <v>209</v>
      </c>
    </row>
    <row r="28" spans="1:18" ht="58.5" customHeight="1">
      <c r="A28" s="14">
        <v>10</v>
      </c>
      <c r="B28" s="15" t="s">
        <v>148</v>
      </c>
      <c r="C28" s="15" t="s">
        <v>141</v>
      </c>
      <c r="D28" s="15" t="s">
        <v>29</v>
      </c>
      <c r="E28" s="15" t="s">
        <v>149</v>
      </c>
      <c r="F28" s="15" t="s">
        <v>56</v>
      </c>
      <c r="G28" s="15" t="s">
        <v>49</v>
      </c>
      <c r="H28" s="15" t="s">
        <v>150</v>
      </c>
      <c r="I28" s="23">
        <f t="shared" si="3"/>
        <v>78</v>
      </c>
      <c r="J28" s="23">
        <v>78</v>
      </c>
      <c r="K28" s="23">
        <v>0</v>
      </c>
      <c r="L28" s="23">
        <v>0</v>
      </c>
      <c r="M28" s="23">
        <v>0</v>
      </c>
      <c r="N28" s="23" t="s">
        <v>51</v>
      </c>
      <c r="O28" s="23" t="s">
        <v>144</v>
      </c>
      <c r="P28" s="23" t="s">
        <v>44</v>
      </c>
      <c r="Q28" s="11">
        <v>1</v>
      </c>
      <c r="R28" s="11">
        <v>138</v>
      </c>
    </row>
    <row r="29" spans="1:18" ht="43.5" customHeight="1">
      <c r="A29" s="11">
        <v>11</v>
      </c>
      <c r="B29" s="15" t="s">
        <v>151</v>
      </c>
      <c r="C29" s="15" t="s">
        <v>141</v>
      </c>
      <c r="D29" s="15" t="s">
        <v>29</v>
      </c>
      <c r="E29" s="15" t="s">
        <v>152</v>
      </c>
      <c r="F29" s="15" t="s">
        <v>56</v>
      </c>
      <c r="G29" s="15" t="s">
        <v>49</v>
      </c>
      <c r="H29" s="15" t="s">
        <v>153</v>
      </c>
      <c r="I29" s="23">
        <f t="shared" si="3"/>
        <v>118</v>
      </c>
      <c r="J29" s="23">
        <v>118</v>
      </c>
      <c r="K29" s="23">
        <v>0</v>
      </c>
      <c r="L29" s="23">
        <v>0</v>
      </c>
      <c r="M29" s="23">
        <v>0</v>
      </c>
      <c r="N29" s="23" t="s">
        <v>51</v>
      </c>
      <c r="O29" s="23" t="s">
        <v>144</v>
      </c>
      <c r="P29" s="23" t="s">
        <v>44</v>
      </c>
      <c r="Q29" s="11">
        <v>1</v>
      </c>
      <c r="R29" s="11">
        <v>109</v>
      </c>
    </row>
    <row r="30" spans="1:18" ht="60.75" customHeight="1">
      <c r="A30" s="14">
        <v>12</v>
      </c>
      <c r="B30" s="15" t="s">
        <v>154</v>
      </c>
      <c r="C30" s="15" t="s">
        <v>141</v>
      </c>
      <c r="D30" s="15" t="s">
        <v>29</v>
      </c>
      <c r="E30" s="15" t="s">
        <v>155</v>
      </c>
      <c r="F30" s="15" t="s">
        <v>56</v>
      </c>
      <c r="G30" s="15" t="s">
        <v>49</v>
      </c>
      <c r="H30" s="15" t="s">
        <v>156</v>
      </c>
      <c r="I30" s="23">
        <v>58</v>
      </c>
      <c r="J30" s="23">
        <v>58</v>
      </c>
      <c r="K30" s="23">
        <v>0</v>
      </c>
      <c r="L30" s="23">
        <v>0</v>
      </c>
      <c r="M30" s="23">
        <v>0</v>
      </c>
      <c r="N30" s="23" t="s">
        <v>51</v>
      </c>
      <c r="O30" s="23" t="s">
        <v>144</v>
      </c>
      <c r="P30" s="23" t="s">
        <v>44</v>
      </c>
      <c r="Q30" s="11">
        <v>1</v>
      </c>
      <c r="R30" s="11">
        <v>159</v>
      </c>
    </row>
    <row r="31" spans="1:18" ht="81.75" customHeight="1">
      <c r="A31" s="11">
        <v>13</v>
      </c>
      <c r="B31" s="15" t="s">
        <v>157</v>
      </c>
      <c r="C31" s="15" t="s">
        <v>141</v>
      </c>
      <c r="D31" s="15" t="s">
        <v>29</v>
      </c>
      <c r="E31" s="15" t="s">
        <v>158</v>
      </c>
      <c r="F31" s="15" t="s">
        <v>56</v>
      </c>
      <c r="G31" s="15" t="s">
        <v>49</v>
      </c>
      <c r="H31" s="15" t="s">
        <v>159</v>
      </c>
      <c r="I31" s="23">
        <v>31</v>
      </c>
      <c r="J31" s="23">
        <v>31</v>
      </c>
      <c r="K31" s="23">
        <v>0</v>
      </c>
      <c r="L31" s="23">
        <v>0</v>
      </c>
      <c r="M31" s="23">
        <v>0</v>
      </c>
      <c r="N31" s="23" t="s">
        <v>51</v>
      </c>
      <c r="O31" s="23" t="s">
        <v>144</v>
      </c>
      <c r="P31" s="23" t="s">
        <v>44</v>
      </c>
      <c r="Q31" s="11">
        <v>1</v>
      </c>
      <c r="R31" s="11">
        <v>133</v>
      </c>
    </row>
    <row r="32" spans="1:18" ht="43.5" customHeight="1">
      <c r="A32" s="14">
        <v>14</v>
      </c>
      <c r="B32" s="15" t="s">
        <v>160</v>
      </c>
      <c r="C32" s="15" t="s">
        <v>141</v>
      </c>
      <c r="D32" s="15" t="s">
        <v>29</v>
      </c>
      <c r="E32" s="15" t="s">
        <v>161</v>
      </c>
      <c r="F32" s="15" t="s">
        <v>56</v>
      </c>
      <c r="G32" s="15" t="s">
        <v>49</v>
      </c>
      <c r="H32" s="15" t="s">
        <v>162</v>
      </c>
      <c r="I32" s="23">
        <v>230</v>
      </c>
      <c r="J32" s="23">
        <v>230</v>
      </c>
      <c r="K32" s="23">
        <v>0</v>
      </c>
      <c r="L32" s="23">
        <v>0</v>
      </c>
      <c r="M32" s="23">
        <v>0</v>
      </c>
      <c r="N32" s="23" t="s">
        <v>51</v>
      </c>
      <c r="O32" s="23" t="s">
        <v>144</v>
      </c>
      <c r="P32" s="23" t="s">
        <v>44</v>
      </c>
      <c r="Q32" s="11">
        <v>1</v>
      </c>
      <c r="R32" s="11">
        <v>153</v>
      </c>
    </row>
    <row r="33" spans="1:18" ht="58.5" customHeight="1">
      <c r="A33" s="11">
        <v>15</v>
      </c>
      <c r="B33" s="15" t="s">
        <v>163</v>
      </c>
      <c r="C33" s="15" t="s">
        <v>141</v>
      </c>
      <c r="D33" s="15" t="s">
        <v>29</v>
      </c>
      <c r="E33" s="15" t="s">
        <v>161</v>
      </c>
      <c r="F33" s="15" t="s">
        <v>56</v>
      </c>
      <c r="G33" s="15" t="s">
        <v>49</v>
      </c>
      <c r="H33" s="15" t="s">
        <v>164</v>
      </c>
      <c r="I33" s="23">
        <v>34</v>
      </c>
      <c r="J33" s="23">
        <v>34</v>
      </c>
      <c r="K33" s="23">
        <v>0</v>
      </c>
      <c r="L33" s="23">
        <v>0</v>
      </c>
      <c r="M33" s="23">
        <v>0</v>
      </c>
      <c r="N33" s="23" t="s">
        <v>51</v>
      </c>
      <c r="O33" s="23" t="s">
        <v>144</v>
      </c>
      <c r="P33" s="23" t="s">
        <v>44</v>
      </c>
      <c r="Q33" s="11">
        <v>1</v>
      </c>
      <c r="R33" s="11">
        <v>153</v>
      </c>
    </row>
    <row r="34" spans="1:18" ht="50.25" customHeight="1">
      <c r="A34" s="14">
        <v>16</v>
      </c>
      <c r="B34" s="15" t="s">
        <v>165</v>
      </c>
      <c r="C34" s="15" t="s">
        <v>141</v>
      </c>
      <c r="D34" s="15" t="s">
        <v>29</v>
      </c>
      <c r="E34" s="15" t="s">
        <v>166</v>
      </c>
      <c r="F34" s="15" t="s">
        <v>56</v>
      </c>
      <c r="G34" s="15" t="s">
        <v>49</v>
      </c>
      <c r="H34" s="15" t="s">
        <v>167</v>
      </c>
      <c r="I34" s="23">
        <v>80</v>
      </c>
      <c r="J34" s="23">
        <v>80</v>
      </c>
      <c r="K34" s="23">
        <v>0</v>
      </c>
      <c r="L34" s="23">
        <v>0</v>
      </c>
      <c r="M34" s="23">
        <v>0</v>
      </c>
      <c r="N34" s="23" t="s">
        <v>51</v>
      </c>
      <c r="O34" s="23" t="s">
        <v>144</v>
      </c>
      <c r="P34" s="23" t="s">
        <v>44</v>
      </c>
      <c r="Q34" s="11">
        <v>1</v>
      </c>
      <c r="R34" s="11">
        <v>117</v>
      </c>
    </row>
    <row r="35" spans="1:18" ht="49.5" customHeight="1">
      <c r="A35" s="11">
        <v>17</v>
      </c>
      <c r="B35" s="15" t="s">
        <v>168</v>
      </c>
      <c r="C35" s="15" t="s">
        <v>141</v>
      </c>
      <c r="D35" s="15" t="s">
        <v>29</v>
      </c>
      <c r="E35" s="15" t="s">
        <v>166</v>
      </c>
      <c r="F35" s="15" t="s">
        <v>56</v>
      </c>
      <c r="G35" s="15" t="s">
        <v>49</v>
      </c>
      <c r="H35" s="15" t="s">
        <v>169</v>
      </c>
      <c r="I35" s="23">
        <f aca="true" t="shared" si="4" ref="I35:I37">J35+K35+L35+M35</f>
        <v>82</v>
      </c>
      <c r="J35" s="23">
        <v>82</v>
      </c>
      <c r="K35" s="23">
        <v>0</v>
      </c>
      <c r="L35" s="23">
        <v>0</v>
      </c>
      <c r="M35" s="23">
        <v>0</v>
      </c>
      <c r="N35" s="23" t="s">
        <v>51</v>
      </c>
      <c r="O35" s="23" t="s">
        <v>144</v>
      </c>
      <c r="P35" s="23" t="s">
        <v>44</v>
      </c>
      <c r="Q35" s="11">
        <v>1</v>
      </c>
      <c r="R35" s="11">
        <v>128</v>
      </c>
    </row>
    <row r="36" spans="1:18" ht="48.75" customHeight="1">
      <c r="A36" s="14">
        <v>18</v>
      </c>
      <c r="B36" s="15" t="s">
        <v>170</v>
      </c>
      <c r="C36" s="15" t="s">
        <v>141</v>
      </c>
      <c r="D36" s="15" t="s">
        <v>29</v>
      </c>
      <c r="E36" s="15" t="s">
        <v>152</v>
      </c>
      <c r="F36" s="15" t="s">
        <v>56</v>
      </c>
      <c r="G36" s="15" t="s">
        <v>49</v>
      </c>
      <c r="H36" s="15" t="s">
        <v>171</v>
      </c>
      <c r="I36" s="23">
        <f t="shared" si="4"/>
        <v>10</v>
      </c>
      <c r="J36" s="23">
        <v>10</v>
      </c>
      <c r="K36" s="23">
        <v>0</v>
      </c>
      <c r="L36" s="23">
        <v>0</v>
      </c>
      <c r="M36" s="23">
        <v>0</v>
      </c>
      <c r="N36" s="23" t="s">
        <v>51</v>
      </c>
      <c r="O36" s="23" t="s">
        <v>144</v>
      </c>
      <c r="P36" s="23" t="s">
        <v>44</v>
      </c>
      <c r="Q36" s="11">
        <v>1</v>
      </c>
      <c r="R36" s="11">
        <v>109</v>
      </c>
    </row>
    <row r="37" spans="1:18" ht="51.75" customHeight="1">
      <c r="A37" s="11">
        <v>19</v>
      </c>
      <c r="B37" s="15" t="s">
        <v>172</v>
      </c>
      <c r="C37" s="15" t="s">
        <v>141</v>
      </c>
      <c r="D37" s="15" t="s">
        <v>29</v>
      </c>
      <c r="E37" s="15" t="s">
        <v>173</v>
      </c>
      <c r="F37" s="15" t="s">
        <v>56</v>
      </c>
      <c r="G37" s="15" t="s">
        <v>49</v>
      </c>
      <c r="H37" s="15" t="s">
        <v>174</v>
      </c>
      <c r="I37" s="23">
        <f t="shared" si="4"/>
        <v>22</v>
      </c>
      <c r="J37" s="23">
        <v>22</v>
      </c>
      <c r="K37" s="23">
        <v>0</v>
      </c>
      <c r="L37" s="23">
        <v>0</v>
      </c>
      <c r="M37" s="23">
        <v>0</v>
      </c>
      <c r="N37" s="23" t="s">
        <v>51</v>
      </c>
      <c r="O37" s="23" t="s">
        <v>144</v>
      </c>
      <c r="P37" s="23" t="s">
        <v>44</v>
      </c>
      <c r="Q37" s="11">
        <v>1</v>
      </c>
      <c r="R37" s="11">
        <v>102</v>
      </c>
    </row>
    <row r="38" spans="1:18" ht="51.75" customHeight="1">
      <c r="A38" s="14">
        <v>20</v>
      </c>
      <c r="B38" s="15" t="s">
        <v>175</v>
      </c>
      <c r="C38" s="15" t="s">
        <v>141</v>
      </c>
      <c r="D38" s="15" t="s">
        <v>29</v>
      </c>
      <c r="E38" s="15" t="s">
        <v>176</v>
      </c>
      <c r="F38" s="15" t="s">
        <v>56</v>
      </c>
      <c r="G38" s="15" t="s">
        <v>177</v>
      </c>
      <c r="H38" s="15" t="s">
        <v>178</v>
      </c>
      <c r="I38" s="23">
        <v>92</v>
      </c>
      <c r="J38" s="23"/>
      <c r="K38" s="23">
        <v>0</v>
      </c>
      <c r="L38" s="23">
        <v>92</v>
      </c>
      <c r="M38" s="23">
        <v>0</v>
      </c>
      <c r="N38" s="23" t="s">
        <v>179</v>
      </c>
      <c r="O38" s="23" t="s">
        <v>180</v>
      </c>
      <c r="P38" s="23" t="s">
        <v>181</v>
      </c>
      <c r="Q38" s="11">
        <v>1</v>
      </c>
      <c r="R38" s="11">
        <v>106</v>
      </c>
    </row>
    <row r="39" spans="1:18" ht="43.5" customHeight="1">
      <c r="A39" s="11">
        <v>21</v>
      </c>
      <c r="B39" s="15" t="s">
        <v>182</v>
      </c>
      <c r="C39" s="15" t="s">
        <v>141</v>
      </c>
      <c r="D39" s="15" t="s">
        <v>29</v>
      </c>
      <c r="E39" s="15" t="s">
        <v>183</v>
      </c>
      <c r="F39" s="15" t="s">
        <v>56</v>
      </c>
      <c r="G39" s="15" t="s">
        <v>177</v>
      </c>
      <c r="H39" s="15" t="s">
        <v>184</v>
      </c>
      <c r="I39" s="23">
        <v>170</v>
      </c>
      <c r="J39" s="23"/>
      <c r="K39" s="23">
        <v>0</v>
      </c>
      <c r="L39" s="23">
        <v>170</v>
      </c>
      <c r="M39" s="23">
        <v>0</v>
      </c>
      <c r="N39" s="23" t="s">
        <v>185</v>
      </c>
      <c r="O39" s="23" t="s">
        <v>186</v>
      </c>
      <c r="P39" s="23" t="s">
        <v>187</v>
      </c>
      <c r="Q39" s="11">
        <v>1</v>
      </c>
      <c r="R39" s="11">
        <v>210</v>
      </c>
    </row>
    <row r="40" spans="1:18" ht="63.75" customHeight="1">
      <c r="A40" s="14">
        <v>22</v>
      </c>
      <c r="B40" s="15" t="s">
        <v>188</v>
      </c>
      <c r="C40" s="15" t="s">
        <v>141</v>
      </c>
      <c r="D40" s="15" t="s">
        <v>29</v>
      </c>
      <c r="E40" s="15" t="s">
        <v>142</v>
      </c>
      <c r="F40" s="15" t="s">
        <v>56</v>
      </c>
      <c r="G40" s="15" t="s">
        <v>49</v>
      </c>
      <c r="H40" s="23" t="s">
        <v>189</v>
      </c>
      <c r="I40" s="23">
        <v>50</v>
      </c>
      <c r="J40" s="23">
        <v>50</v>
      </c>
      <c r="K40" s="23">
        <v>0</v>
      </c>
      <c r="L40" s="23">
        <v>0</v>
      </c>
      <c r="M40" s="23">
        <v>0</v>
      </c>
      <c r="N40" s="23" t="s">
        <v>51</v>
      </c>
      <c r="O40" s="23" t="s">
        <v>144</v>
      </c>
      <c r="P40" s="11" t="s">
        <v>44</v>
      </c>
      <c r="Q40" s="11">
        <v>1</v>
      </c>
      <c r="R40" s="11">
        <v>96</v>
      </c>
    </row>
    <row r="41" spans="1:18" ht="51.75" customHeight="1">
      <c r="A41" s="11">
        <v>23</v>
      </c>
      <c r="B41" s="24" t="s">
        <v>190</v>
      </c>
      <c r="C41" s="15" t="s">
        <v>141</v>
      </c>
      <c r="D41" s="15" t="s">
        <v>29</v>
      </c>
      <c r="E41" s="18" t="s">
        <v>47</v>
      </c>
      <c r="F41" s="18" t="s">
        <v>48</v>
      </c>
      <c r="G41" s="18" t="s">
        <v>49</v>
      </c>
      <c r="H41" s="15" t="s">
        <v>191</v>
      </c>
      <c r="I41" s="23">
        <v>60</v>
      </c>
      <c r="J41" s="23">
        <v>60</v>
      </c>
      <c r="K41" s="23"/>
      <c r="L41" s="23"/>
      <c r="M41" s="23"/>
      <c r="N41" s="23" t="s">
        <v>192</v>
      </c>
      <c r="O41" s="23" t="s">
        <v>52</v>
      </c>
      <c r="P41" s="23" t="s">
        <v>44</v>
      </c>
      <c r="Q41" s="11">
        <v>1</v>
      </c>
      <c r="R41" s="11">
        <v>135</v>
      </c>
    </row>
    <row r="42" spans="1:18" ht="64.5" customHeight="1">
      <c r="A42" s="14">
        <v>24</v>
      </c>
      <c r="B42" s="15" t="s">
        <v>193</v>
      </c>
      <c r="C42" s="15" t="s">
        <v>141</v>
      </c>
      <c r="D42" s="15" t="s">
        <v>29</v>
      </c>
      <c r="E42" s="18" t="s">
        <v>47</v>
      </c>
      <c r="F42" s="18" t="s">
        <v>48</v>
      </c>
      <c r="G42" s="18" t="s">
        <v>49</v>
      </c>
      <c r="H42" s="15" t="s">
        <v>194</v>
      </c>
      <c r="I42" s="23">
        <v>129.7</v>
      </c>
      <c r="J42" s="23">
        <v>129.7</v>
      </c>
      <c r="K42" s="23"/>
      <c r="L42" s="23"/>
      <c r="M42" s="23"/>
      <c r="N42" s="23" t="s">
        <v>195</v>
      </c>
      <c r="O42" s="23" t="s">
        <v>52</v>
      </c>
      <c r="P42" s="23" t="s">
        <v>44</v>
      </c>
      <c r="Q42" s="11">
        <v>1</v>
      </c>
      <c r="R42" s="11">
        <v>368</v>
      </c>
    </row>
    <row r="43" spans="1:18" ht="43.5" customHeight="1">
      <c r="A43" s="11">
        <v>25</v>
      </c>
      <c r="B43" s="15" t="s">
        <v>196</v>
      </c>
      <c r="C43" s="15" t="s">
        <v>141</v>
      </c>
      <c r="D43" s="15" t="s">
        <v>29</v>
      </c>
      <c r="E43" s="18" t="s">
        <v>47</v>
      </c>
      <c r="F43" s="18" t="s">
        <v>48</v>
      </c>
      <c r="G43" s="18" t="s">
        <v>49</v>
      </c>
      <c r="H43" s="15" t="s">
        <v>197</v>
      </c>
      <c r="I43" s="23">
        <v>172</v>
      </c>
      <c r="J43" s="23">
        <v>172</v>
      </c>
      <c r="K43" s="23"/>
      <c r="L43" s="23"/>
      <c r="M43" s="23"/>
      <c r="N43" s="23" t="s">
        <v>198</v>
      </c>
      <c r="O43" s="23" t="s">
        <v>52</v>
      </c>
      <c r="P43" s="23" t="s">
        <v>44</v>
      </c>
      <c r="Q43" s="11">
        <v>1</v>
      </c>
      <c r="R43" s="11">
        <v>285</v>
      </c>
    </row>
    <row r="44" spans="1:18" ht="43.5" customHeight="1">
      <c r="A44" s="14">
        <v>26</v>
      </c>
      <c r="B44" s="15" t="s">
        <v>199</v>
      </c>
      <c r="C44" s="15" t="s">
        <v>141</v>
      </c>
      <c r="D44" s="15" t="s">
        <v>29</v>
      </c>
      <c r="E44" s="18" t="s">
        <v>47</v>
      </c>
      <c r="F44" s="18" t="s">
        <v>48</v>
      </c>
      <c r="G44" s="18" t="s">
        <v>49</v>
      </c>
      <c r="H44" s="15" t="s">
        <v>200</v>
      </c>
      <c r="I44" s="23">
        <v>48</v>
      </c>
      <c r="J44" s="23">
        <v>48</v>
      </c>
      <c r="K44" s="23"/>
      <c r="L44" s="23"/>
      <c r="M44" s="23"/>
      <c r="N44" s="23" t="s">
        <v>201</v>
      </c>
      <c r="O44" s="23" t="s">
        <v>52</v>
      </c>
      <c r="P44" s="23" t="s">
        <v>44</v>
      </c>
      <c r="Q44" s="11">
        <v>1</v>
      </c>
      <c r="R44" s="18">
        <v>268</v>
      </c>
    </row>
    <row r="45" spans="1:18" ht="43.5" customHeight="1">
      <c r="A45" s="11">
        <v>27</v>
      </c>
      <c r="B45" s="15" t="s">
        <v>202</v>
      </c>
      <c r="C45" s="15" t="s">
        <v>94</v>
      </c>
      <c r="D45" s="18" t="s">
        <v>29</v>
      </c>
      <c r="E45" s="15" t="s">
        <v>76</v>
      </c>
      <c r="F45" s="15" t="s">
        <v>77</v>
      </c>
      <c r="G45" s="15" t="s">
        <v>49</v>
      </c>
      <c r="H45" s="15" t="s">
        <v>203</v>
      </c>
      <c r="I45" s="23">
        <v>275</v>
      </c>
      <c r="J45" s="23">
        <v>0</v>
      </c>
      <c r="K45" s="23">
        <v>0</v>
      </c>
      <c r="L45" s="23">
        <v>275</v>
      </c>
      <c r="M45" s="34">
        <v>0</v>
      </c>
      <c r="N45" s="23" t="s">
        <v>204</v>
      </c>
      <c r="O45" s="23" t="s">
        <v>52</v>
      </c>
      <c r="P45" s="23" t="s">
        <v>44</v>
      </c>
      <c r="Q45" s="18">
        <v>1</v>
      </c>
      <c r="R45" s="18">
        <v>360</v>
      </c>
    </row>
    <row r="46" spans="1:18" ht="43.5" customHeight="1">
      <c r="A46" s="14">
        <v>28</v>
      </c>
      <c r="B46" s="15" t="s">
        <v>205</v>
      </c>
      <c r="C46" s="15" t="s">
        <v>94</v>
      </c>
      <c r="D46" s="18" t="s">
        <v>29</v>
      </c>
      <c r="E46" s="15" t="s">
        <v>76</v>
      </c>
      <c r="F46" s="15" t="s">
        <v>77</v>
      </c>
      <c r="G46" s="15" t="s">
        <v>49</v>
      </c>
      <c r="H46" s="18" t="s">
        <v>206</v>
      </c>
      <c r="I46" s="23">
        <v>320.9</v>
      </c>
      <c r="J46" s="23">
        <v>320.9</v>
      </c>
      <c r="K46" s="23">
        <v>0</v>
      </c>
      <c r="L46" s="23">
        <v>0</v>
      </c>
      <c r="M46" s="34">
        <v>0</v>
      </c>
      <c r="N46" s="23" t="s">
        <v>204</v>
      </c>
      <c r="O46" s="23" t="s">
        <v>52</v>
      </c>
      <c r="P46" s="23" t="s">
        <v>44</v>
      </c>
      <c r="Q46" s="18">
        <v>1</v>
      </c>
      <c r="R46" s="18">
        <v>50</v>
      </c>
    </row>
    <row r="47" spans="1:18" ht="43.5" customHeight="1">
      <c r="A47" s="11">
        <v>29</v>
      </c>
      <c r="B47" s="15" t="s">
        <v>207</v>
      </c>
      <c r="C47" s="15" t="s">
        <v>94</v>
      </c>
      <c r="D47" s="15" t="s">
        <v>29</v>
      </c>
      <c r="E47" s="15" t="s">
        <v>208</v>
      </c>
      <c r="F47" s="15" t="s">
        <v>209</v>
      </c>
      <c r="G47" s="25" t="s">
        <v>49</v>
      </c>
      <c r="H47" s="15" t="s">
        <v>210</v>
      </c>
      <c r="I47" s="23">
        <v>5.5</v>
      </c>
      <c r="J47" s="23">
        <v>5.5</v>
      </c>
      <c r="K47" s="23">
        <v>0</v>
      </c>
      <c r="L47" s="23">
        <v>0</v>
      </c>
      <c r="M47" s="37">
        <v>0</v>
      </c>
      <c r="N47" s="23" t="s">
        <v>204</v>
      </c>
      <c r="O47" s="23" t="s">
        <v>52</v>
      </c>
      <c r="P47" s="23" t="s">
        <v>44</v>
      </c>
      <c r="Q47" s="18">
        <v>1</v>
      </c>
      <c r="R47" s="18">
        <v>876</v>
      </c>
    </row>
    <row r="48" spans="1:18" ht="43.5" customHeight="1">
      <c r="A48" s="14">
        <v>30</v>
      </c>
      <c r="B48" s="18" t="s">
        <v>211</v>
      </c>
      <c r="C48" s="15" t="s">
        <v>94</v>
      </c>
      <c r="D48" s="15" t="s">
        <v>29</v>
      </c>
      <c r="E48" s="25" t="s">
        <v>212</v>
      </c>
      <c r="F48" s="15" t="s">
        <v>213</v>
      </c>
      <c r="G48" s="25" t="s">
        <v>49</v>
      </c>
      <c r="H48" s="18" t="s">
        <v>214</v>
      </c>
      <c r="I48" s="23">
        <v>15</v>
      </c>
      <c r="J48" s="23">
        <v>15</v>
      </c>
      <c r="K48" s="23">
        <v>0</v>
      </c>
      <c r="L48" s="23">
        <v>0</v>
      </c>
      <c r="M48" s="37">
        <v>0</v>
      </c>
      <c r="N48" s="23" t="s">
        <v>204</v>
      </c>
      <c r="O48" s="23" t="s">
        <v>215</v>
      </c>
      <c r="P48" s="23" t="s">
        <v>44</v>
      </c>
      <c r="Q48" s="18">
        <v>1</v>
      </c>
      <c r="R48" s="18">
        <v>500</v>
      </c>
    </row>
    <row r="49" spans="1:18" ht="43.5" customHeight="1">
      <c r="A49" s="11">
        <v>31</v>
      </c>
      <c r="B49" s="15" t="s">
        <v>216</v>
      </c>
      <c r="C49" s="15" t="s">
        <v>94</v>
      </c>
      <c r="D49" s="15" t="s">
        <v>29</v>
      </c>
      <c r="E49" s="15" t="s">
        <v>217</v>
      </c>
      <c r="F49" s="15" t="s">
        <v>81</v>
      </c>
      <c r="G49" s="18" t="s">
        <v>49</v>
      </c>
      <c r="H49" s="15" t="s">
        <v>218</v>
      </c>
      <c r="I49" s="23">
        <v>45</v>
      </c>
      <c r="J49" s="23">
        <v>45</v>
      </c>
      <c r="K49" s="23"/>
      <c r="L49" s="15"/>
      <c r="M49" s="15"/>
      <c r="N49" s="15" t="s">
        <v>219</v>
      </c>
      <c r="O49" s="35" t="s">
        <v>220</v>
      </c>
      <c r="P49" s="15" t="s">
        <v>130</v>
      </c>
      <c r="Q49" s="11">
        <v>1</v>
      </c>
      <c r="R49" s="11">
        <v>114</v>
      </c>
    </row>
    <row r="50" spans="1:18" ht="43.5" customHeight="1">
      <c r="A50" s="14">
        <v>32</v>
      </c>
      <c r="B50" s="15" t="s">
        <v>221</v>
      </c>
      <c r="C50" s="15" t="s">
        <v>94</v>
      </c>
      <c r="D50" s="15" t="s">
        <v>29</v>
      </c>
      <c r="E50" s="15" t="s">
        <v>222</v>
      </c>
      <c r="F50" s="15" t="s">
        <v>81</v>
      </c>
      <c r="G50" s="18" t="s">
        <v>49</v>
      </c>
      <c r="H50" s="15" t="s">
        <v>223</v>
      </c>
      <c r="I50" s="23">
        <v>35</v>
      </c>
      <c r="J50" s="23">
        <v>35</v>
      </c>
      <c r="K50" s="23"/>
      <c r="L50" s="15"/>
      <c r="M50" s="15"/>
      <c r="N50" s="15" t="s">
        <v>219</v>
      </c>
      <c r="O50" s="35" t="s">
        <v>220</v>
      </c>
      <c r="P50" s="15" t="s">
        <v>130</v>
      </c>
      <c r="Q50" s="11">
        <v>1</v>
      </c>
      <c r="R50" s="11">
        <v>47</v>
      </c>
    </row>
    <row r="51" spans="1:18" ht="43.5" customHeight="1">
      <c r="A51" s="11">
        <v>33</v>
      </c>
      <c r="B51" s="18" t="s">
        <v>224</v>
      </c>
      <c r="C51" s="15" t="s">
        <v>225</v>
      </c>
      <c r="D51" s="18" t="s">
        <v>29</v>
      </c>
      <c r="E51" s="18" t="s">
        <v>226</v>
      </c>
      <c r="F51" s="15" t="s">
        <v>85</v>
      </c>
      <c r="G51" s="18" t="s">
        <v>49</v>
      </c>
      <c r="H51" s="18" t="s">
        <v>227</v>
      </c>
      <c r="I51" s="18">
        <v>400</v>
      </c>
      <c r="J51" s="15"/>
      <c r="K51" s="15"/>
      <c r="L51" s="15">
        <v>400</v>
      </c>
      <c r="M51" s="15"/>
      <c r="N51" s="23" t="s">
        <v>228</v>
      </c>
      <c r="O51" s="23" t="s">
        <v>229</v>
      </c>
      <c r="P51" s="23" t="s">
        <v>230</v>
      </c>
      <c r="Q51" s="12">
        <v>2</v>
      </c>
      <c r="R51" s="12">
        <v>1380</v>
      </c>
    </row>
    <row r="52" spans="1:18" ht="43.5" customHeight="1">
      <c r="A52" s="14">
        <v>34</v>
      </c>
      <c r="B52" s="18" t="s">
        <v>231</v>
      </c>
      <c r="C52" s="15" t="s">
        <v>225</v>
      </c>
      <c r="D52" s="18" t="s">
        <v>29</v>
      </c>
      <c r="E52" s="18" t="s">
        <v>232</v>
      </c>
      <c r="F52" s="15" t="s">
        <v>85</v>
      </c>
      <c r="G52" s="18" t="s">
        <v>49</v>
      </c>
      <c r="H52" s="18" t="s">
        <v>233</v>
      </c>
      <c r="I52" s="18">
        <v>160</v>
      </c>
      <c r="J52" s="15"/>
      <c r="K52" s="15"/>
      <c r="L52" s="15">
        <v>160</v>
      </c>
      <c r="M52" s="15"/>
      <c r="N52" s="23" t="s">
        <v>228</v>
      </c>
      <c r="O52" s="23" t="s">
        <v>229</v>
      </c>
      <c r="P52" s="23" t="s">
        <v>230</v>
      </c>
      <c r="Q52" s="12">
        <v>1</v>
      </c>
      <c r="R52" s="12">
        <v>790</v>
      </c>
    </row>
    <row r="53" spans="1:18" ht="43.5" customHeight="1">
      <c r="A53" s="11">
        <v>35</v>
      </c>
      <c r="B53" s="18" t="s">
        <v>234</v>
      </c>
      <c r="C53" s="18" t="s">
        <v>141</v>
      </c>
      <c r="D53" s="18" t="s">
        <v>235</v>
      </c>
      <c r="E53" s="18" t="s">
        <v>236</v>
      </c>
      <c r="F53" s="18" t="s">
        <v>89</v>
      </c>
      <c r="G53" s="18" t="s">
        <v>237</v>
      </c>
      <c r="H53" s="18" t="s">
        <v>238</v>
      </c>
      <c r="I53" s="18">
        <v>29</v>
      </c>
      <c r="J53" s="18">
        <v>29</v>
      </c>
      <c r="K53" s="35"/>
      <c r="L53" s="35"/>
      <c r="M53" s="35"/>
      <c r="N53" s="23" t="s">
        <v>239</v>
      </c>
      <c r="O53" s="35" t="s">
        <v>240</v>
      </c>
      <c r="P53" s="23" t="s">
        <v>230</v>
      </c>
      <c r="Q53" s="18">
        <v>2</v>
      </c>
      <c r="R53" s="18">
        <v>3562</v>
      </c>
    </row>
    <row r="54" spans="1:18" ht="43.5" customHeight="1">
      <c r="A54" s="14">
        <v>36</v>
      </c>
      <c r="B54" s="18" t="s">
        <v>241</v>
      </c>
      <c r="C54" s="18" t="s">
        <v>141</v>
      </c>
      <c r="D54" s="18" t="s">
        <v>235</v>
      </c>
      <c r="E54" s="18" t="s">
        <v>242</v>
      </c>
      <c r="F54" s="18" t="s">
        <v>89</v>
      </c>
      <c r="G54" s="18" t="s">
        <v>237</v>
      </c>
      <c r="H54" s="18" t="s">
        <v>243</v>
      </c>
      <c r="I54" s="18">
        <v>40</v>
      </c>
      <c r="J54" s="18">
        <v>40</v>
      </c>
      <c r="K54" s="35"/>
      <c r="L54" s="35"/>
      <c r="M54" s="35"/>
      <c r="N54" s="35" t="s">
        <v>244</v>
      </c>
      <c r="O54" s="35" t="s">
        <v>245</v>
      </c>
      <c r="P54" s="23" t="s">
        <v>230</v>
      </c>
      <c r="Q54" s="18">
        <v>2</v>
      </c>
      <c r="R54" s="18">
        <v>4685</v>
      </c>
    </row>
    <row r="55" spans="1:18" ht="147.75" customHeight="1">
      <c r="A55" s="11">
        <v>37</v>
      </c>
      <c r="B55" s="18" t="s">
        <v>246</v>
      </c>
      <c r="C55" s="18" t="s">
        <v>141</v>
      </c>
      <c r="D55" s="18" t="s">
        <v>29</v>
      </c>
      <c r="E55" s="15" t="s">
        <v>88</v>
      </c>
      <c r="F55" s="18" t="s">
        <v>89</v>
      </c>
      <c r="G55" s="15" t="s">
        <v>247</v>
      </c>
      <c r="H55" s="19" t="s">
        <v>248</v>
      </c>
      <c r="I55" s="35">
        <v>450</v>
      </c>
      <c r="J55" s="35" t="s">
        <v>24</v>
      </c>
      <c r="K55" s="35"/>
      <c r="L55" s="35">
        <v>450</v>
      </c>
      <c r="M55" s="15"/>
      <c r="N55" s="23" t="s">
        <v>249</v>
      </c>
      <c r="O55" s="35" t="s">
        <v>245</v>
      </c>
      <c r="P55" s="23" t="s">
        <v>230</v>
      </c>
      <c r="Q55" s="18">
        <v>4</v>
      </c>
      <c r="R55" s="18">
        <v>5243</v>
      </c>
    </row>
    <row r="56" spans="1:18" ht="97.5" customHeight="1">
      <c r="A56" s="14">
        <v>38</v>
      </c>
      <c r="B56" s="15" t="s">
        <v>250</v>
      </c>
      <c r="C56" s="15" t="s">
        <v>251</v>
      </c>
      <c r="D56" s="15" t="s">
        <v>29</v>
      </c>
      <c r="E56" s="15" t="s">
        <v>252</v>
      </c>
      <c r="F56" s="15" t="s">
        <v>81</v>
      </c>
      <c r="G56" s="18" t="s">
        <v>49</v>
      </c>
      <c r="H56" s="15" t="s">
        <v>253</v>
      </c>
      <c r="I56" s="23">
        <v>28.5</v>
      </c>
      <c r="J56" s="23">
        <v>28.5</v>
      </c>
      <c r="K56" s="23"/>
      <c r="L56" s="23"/>
      <c r="M56" s="23"/>
      <c r="N56" s="15" t="s">
        <v>254</v>
      </c>
      <c r="O56" s="35" t="s">
        <v>220</v>
      </c>
      <c r="P56" s="15" t="s">
        <v>130</v>
      </c>
      <c r="Q56" s="11">
        <v>1</v>
      </c>
      <c r="R56" s="18">
        <v>59</v>
      </c>
    </row>
    <row r="57" spans="1:18" ht="43.5" customHeight="1">
      <c r="A57" s="11">
        <v>39</v>
      </c>
      <c r="B57" s="18" t="s">
        <v>255</v>
      </c>
      <c r="C57" s="18" t="s">
        <v>256</v>
      </c>
      <c r="D57" s="18" t="s">
        <v>29</v>
      </c>
      <c r="E57" s="18" t="s">
        <v>257</v>
      </c>
      <c r="F57" s="18" t="s">
        <v>89</v>
      </c>
      <c r="G57" s="18" t="s">
        <v>49</v>
      </c>
      <c r="H57" s="18" t="s">
        <v>258</v>
      </c>
      <c r="I57" s="18">
        <v>150</v>
      </c>
      <c r="J57" s="18" t="s">
        <v>24</v>
      </c>
      <c r="K57" s="35"/>
      <c r="L57" s="18">
        <v>150</v>
      </c>
      <c r="M57" s="15"/>
      <c r="N57" s="15" t="s">
        <v>259</v>
      </c>
      <c r="O57" s="15" t="s">
        <v>260</v>
      </c>
      <c r="P57" s="23" t="s">
        <v>230</v>
      </c>
      <c r="Q57" s="45"/>
      <c r="R57" s="45"/>
    </row>
    <row r="58" spans="1:18" ht="90.75" customHeight="1">
      <c r="A58" s="14">
        <v>40</v>
      </c>
      <c r="B58" s="15" t="s">
        <v>261</v>
      </c>
      <c r="C58" s="15" t="s">
        <v>262</v>
      </c>
      <c r="D58" s="15" t="s">
        <v>29</v>
      </c>
      <c r="E58" s="15" t="s">
        <v>149</v>
      </c>
      <c r="F58" s="15" t="s">
        <v>56</v>
      </c>
      <c r="G58" s="15" t="s">
        <v>40</v>
      </c>
      <c r="H58" s="15" t="s">
        <v>263</v>
      </c>
      <c r="I58" s="23">
        <f>SUM(J58:M58)</f>
        <v>500</v>
      </c>
      <c r="J58" s="23" t="s">
        <v>24</v>
      </c>
      <c r="K58" s="23">
        <v>0</v>
      </c>
      <c r="L58" s="23">
        <v>500</v>
      </c>
      <c r="M58" s="23">
        <v>0</v>
      </c>
      <c r="N58" s="23" t="s">
        <v>264</v>
      </c>
      <c r="O58" s="23" t="s">
        <v>265</v>
      </c>
      <c r="P58" s="23" t="s">
        <v>266</v>
      </c>
      <c r="Q58" s="11">
        <v>1</v>
      </c>
      <c r="R58" s="11">
        <v>151</v>
      </c>
    </row>
    <row r="59" spans="1:18" ht="90.75" customHeight="1">
      <c r="A59" s="11">
        <v>41</v>
      </c>
      <c r="B59" s="18" t="s">
        <v>267</v>
      </c>
      <c r="C59" s="18" t="s">
        <v>262</v>
      </c>
      <c r="D59" s="18" t="s">
        <v>29</v>
      </c>
      <c r="E59" s="15" t="s">
        <v>62</v>
      </c>
      <c r="F59" s="18" t="s">
        <v>63</v>
      </c>
      <c r="G59" s="15" t="s">
        <v>49</v>
      </c>
      <c r="H59" s="19" t="s">
        <v>268</v>
      </c>
      <c r="I59" s="38">
        <v>1000</v>
      </c>
      <c r="J59" s="38"/>
      <c r="K59" s="38"/>
      <c r="L59" s="38">
        <v>1000</v>
      </c>
      <c r="M59" s="39"/>
      <c r="N59" s="15" t="s">
        <v>269</v>
      </c>
      <c r="O59" s="15" t="s">
        <v>260</v>
      </c>
      <c r="P59" s="23" t="s">
        <v>230</v>
      </c>
      <c r="Q59" s="18">
        <v>13</v>
      </c>
      <c r="R59" s="18">
        <v>5440</v>
      </c>
    </row>
    <row r="60" spans="1:18" ht="43.5" customHeight="1">
      <c r="A60" s="14">
        <v>42</v>
      </c>
      <c r="B60" s="15" t="s">
        <v>270</v>
      </c>
      <c r="C60" s="15" t="s">
        <v>271</v>
      </c>
      <c r="D60" s="15" t="s">
        <v>29</v>
      </c>
      <c r="E60" s="15" t="s">
        <v>272</v>
      </c>
      <c r="F60" s="15" t="s">
        <v>273</v>
      </c>
      <c r="G60" s="25" t="s">
        <v>49</v>
      </c>
      <c r="H60" s="15" t="s">
        <v>274</v>
      </c>
      <c r="I60" s="40">
        <v>150</v>
      </c>
      <c r="J60" s="41"/>
      <c r="K60" s="23">
        <v>0</v>
      </c>
      <c r="L60" s="40">
        <v>150</v>
      </c>
      <c r="M60" s="37">
        <v>0</v>
      </c>
      <c r="N60" s="23" t="s">
        <v>269</v>
      </c>
      <c r="O60" s="23" t="s">
        <v>24</v>
      </c>
      <c r="P60" s="23" t="s">
        <v>230</v>
      </c>
      <c r="Q60" s="46">
        <v>1</v>
      </c>
      <c r="R60" s="46">
        <v>280</v>
      </c>
    </row>
    <row r="61" spans="1:18" ht="43.5" customHeight="1">
      <c r="A61" s="11">
        <v>43</v>
      </c>
      <c r="B61" s="15" t="s">
        <v>275</v>
      </c>
      <c r="C61" s="15" t="s">
        <v>271</v>
      </c>
      <c r="D61" s="15" t="s">
        <v>29</v>
      </c>
      <c r="E61" s="15" t="s">
        <v>276</v>
      </c>
      <c r="F61" s="15" t="s">
        <v>277</v>
      </c>
      <c r="G61" s="25" t="s">
        <v>49</v>
      </c>
      <c r="H61" s="15" t="s">
        <v>278</v>
      </c>
      <c r="I61" s="23">
        <v>90</v>
      </c>
      <c r="J61" s="23">
        <v>0</v>
      </c>
      <c r="K61" s="23">
        <v>0</v>
      </c>
      <c r="L61" s="23">
        <v>90</v>
      </c>
      <c r="M61" s="37">
        <v>0</v>
      </c>
      <c r="N61" s="23" t="s">
        <v>279</v>
      </c>
      <c r="O61" s="23" t="s">
        <v>24</v>
      </c>
      <c r="P61" s="23" t="s">
        <v>230</v>
      </c>
      <c r="Q61" s="44">
        <v>1</v>
      </c>
      <c r="R61" s="44">
        <v>108</v>
      </c>
    </row>
    <row r="62" spans="1:18" ht="43.5" customHeight="1">
      <c r="A62" s="14">
        <v>44</v>
      </c>
      <c r="B62" s="18" t="s">
        <v>280</v>
      </c>
      <c r="C62" s="15" t="s">
        <v>281</v>
      </c>
      <c r="D62" s="18" t="s">
        <v>29</v>
      </c>
      <c r="E62" s="18" t="s">
        <v>232</v>
      </c>
      <c r="F62" s="15" t="s">
        <v>85</v>
      </c>
      <c r="G62" s="18" t="s">
        <v>49</v>
      </c>
      <c r="H62" s="18" t="s">
        <v>282</v>
      </c>
      <c r="I62" s="18">
        <v>50</v>
      </c>
      <c r="J62" s="29" t="s">
        <v>283</v>
      </c>
      <c r="K62" s="29"/>
      <c r="L62" s="29">
        <v>50</v>
      </c>
      <c r="M62" s="29"/>
      <c r="N62" s="23" t="s">
        <v>284</v>
      </c>
      <c r="O62" s="35" t="s">
        <v>285</v>
      </c>
      <c r="P62" s="23" t="s">
        <v>230</v>
      </c>
      <c r="Q62" s="11">
        <v>1</v>
      </c>
      <c r="R62" s="11">
        <v>352</v>
      </c>
    </row>
    <row r="63" spans="1:18" ht="43.5" customHeight="1">
      <c r="A63" s="11">
        <v>45</v>
      </c>
      <c r="B63" s="18" t="s">
        <v>286</v>
      </c>
      <c r="C63" s="15" t="s">
        <v>281</v>
      </c>
      <c r="D63" s="18" t="s">
        <v>29</v>
      </c>
      <c r="E63" s="18" t="s">
        <v>232</v>
      </c>
      <c r="F63" s="15" t="s">
        <v>85</v>
      </c>
      <c r="G63" s="18" t="s">
        <v>49</v>
      </c>
      <c r="H63" s="18" t="s">
        <v>287</v>
      </c>
      <c r="I63" s="18">
        <v>67.6</v>
      </c>
      <c r="J63" s="29">
        <v>67.6</v>
      </c>
      <c r="K63" s="29"/>
      <c r="L63" s="29" t="s">
        <v>24</v>
      </c>
      <c r="M63" s="29"/>
      <c r="N63" s="23" t="s">
        <v>288</v>
      </c>
      <c r="O63" s="35" t="s">
        <v>285</v>
      </c>
      <c r="P63" s="23" t="s">
        <v>230</v>
      </c>
      <c r="Q63" s="11">
        <v>1</v>
      </c>
      <c r="R63" s="11">
        <v>251</v>
      </c>
    </row>
    <row r="64" spans="1:18" ht="54" customHeight="1">
      <c r="A64" s="14">
        <v>46</v>
      </c>
      <c r="B64" s="15" t="s">
        <v>289</v>
      </c>
      <c r="C64" s="15" t="s">
        <v>290</v>
      </c>
      <c r="D64" s="15" t="s">
        <v>29</v>
      </c>
      <c r="E64" s="15" t="s">
        <v>291</v>
      </c>
      <c r="F64" s="15" t="s">
        <v>80</v>
      </c>
      <c r="G64" s="18" t="s">
        <v>49</v>
      </c>
      <c r="H64" s="15" t="s">
        <v>292</v>
      </c>
      <c r="I64" s="23">
        <v>850</v>
      </c>
      <c r="J64" s="23" t="s">
        <v>24</v>
      </c>
      <c r="K64" s="23"/>
      <c r="L64" s="23">
        <v>850</v>
      </c>
      <c r="M64" s="15"/>
      <c r="N64" s="15" t="s">
        <v>293</v>
      </c>
      <c r="O64" s="35" t="s">
        <v>220</v>
      </c>
      <c r="P64" s="15" t="s">
        <v>294</v>
      </c>
      <c r="Q64" s="11">
        <v>1</v>
      </c>
      <c r="R64" s="11">
        <v>547</v>
      </c>
    </row>
    <row r="65" spans="1:18" ht="57" customHeight="1">
      <c r="A65" s="11">
        <v>47</v>
      </c>
      <c r="B65" s="15" t="s">
        <v>295</v>
      </c>
      <c r="C65" s="15" t="s">
        <v>296</v>
      </c>
      <c r="D65" s="15" t="s">
        <v>29</v>
      </c>
      <c r="E65" s="15" t="s">
        <v>217</v>
      </c>
      <c r="F65" s="15" t="s">
        <v>81</v>
      </c>
      <c r="G65" s="18" t="s">
        <v>49</v>
      </c>
      <c r="H65" s="15" t="s">
        <v>297</v>
      </c>
      <c r="I65" s="23">
        <v>40</v>
      </c>
      <c r="J65" s="23">
        <v>40</v>
      </c>
      <c r="K65" s="23"/>
      <c r="L65" s="15"/>
      <c r="M65" s="15"/>
      <c r="N65" s="15" t="s">
        <v>219</v>
      </c>
      <c r="O65" s="35" t="s">
        <v>220</v>
      </c>
      <c r="P65" s="15" t="s">
        <v>130</v>
      </c>
      <c r="Q65" s="11">
        <v>1</v>
      </c>
      <c r="R65" s="11">
        <v>646</v>
      </c>
    </row>
    <row r="66" spans="1:18" ht="93.75" customHeight="1">
      <c r="A66" s="14">
        <v>48</v>
      </c>
      <c r="B66" s="18" t="s">
        <v>298</v>
      </c>
      <c r="C66" s="15" t="s">
        <v>299</v>
      </c>
      <c r="D66" s="15" t="s">
        <v>46</v>
      </c>
      <c r="E66" s="15" t="s">
        <v>212</v>
      </c>
      <c r="F66" s="15" t="s">
        <v>76</v>
      </c>
      <c r="G66" s="18" t="s">
        <v>49</v>
      </c>
      <c r="H66" s="15" t="s">
        <v>300</v>
      </c>
      <c r="I66" s="23">
        <v>1000</v>
      </c>
      <c r="J66" s="23"/>
      <c r="K66" s="23">
        <v>1000</v>
      </c>
      <c r="L66" s="15"/>
      <c r="M66" s="15"/>
      <c r="N66" s="15" t="s">
        <v>301</v>
      </c>
      <c r="O66" s="35" t="s">
        <v>302</v>
      </c>
      <c r="P66" s="23" t="s">
        <v>303</v>
      </c>
      <c r="Q66" s="11">
        <v>4</v>
      </c>
      <c r="R66" s="11">
        <v>13333</v>
      </c>
    </row>
    <row r="67" spans="1:18" ht="129" customHeight="1">
      <c r="A67" s="11">
        <v>49</v>
      </c>
      <c r="B67" s="18" t="s">
        <v>304</v>
      </c>
      <c r="C67" s="15" t="s">
        <v>305</v>
      </c>
      <c r="D67" s="15" t="s">
        <v>29</v>
      </c>
      <c r="E67" s="15" t="s">
        <v>306</v>
      </c>
      <c r="F67" s="15" t="s">
        <v>88</v>
      </c>
      <c r="G67" s="18" t="s">
        <v>49</v>
      </c>
      <c r="H67" s="18" t="s">
        <v>307</v>
      </c>
      <c r="I67" s="23">
        <v>700</v>
      </c>
      <c r="J67" s="23"/>
      <c r="K67" s="23">
        <v>700</v>
      </c>
      <c r="L67" s="15"/>
      <c r="M67" s="15"/>
      <c r="N67" s="15" t="s">
        <v>308</v>
      </c>
      <c r="O67" s="35" t="s">
        <v>309</v>
      </c>
      <c r="P67" s="23" t="s">
        <v>303</v>
      </c>
      <c r="Q67" s="11">
        <v>3</v>
      </c>
      <c r="R67" s="11">
        <v>6599</v>
      </c>
    </row>
    <row r="68" spans="1:18" ht="213.75">
      <c r="A68" s="14">
        <v>50</v>
      </c>
      <c r="B68" s="18" t="s">
        <v>310</v>
      </c>
      <c r="C68" s="15" t="s">
        <v>256</v>
      </c>
      <c r="D68" s="15" t="s">
        <v>29</v>
      </c>
      <c r="E68" s="15" t="s">
        <v>311</v>
      </c>
      <c r="F68" s="15" t="s">
        <v>62</v>
      </c>
      <c r="G68" s="18" t="s">
        <v>49</v>
      </c>
      <c r="H68" s="18" t="s">
        <v>312</v>
      </c>
      <c r="I68" s="23">
        <v>657</v>
      </c>
      <c r="J68" s="23"/>
      <c r="K68" s="23">
        <v>657</v>
      </c>
      <c r="L68" s="15"/>
      <c r="M68" s="15"/>
      <c r="N68" s="15" t="s">
        <v>313</v>
      </c>
      <c r="O68" s="35" t="s">
        <v>314</v>
      </c>
      <c r="P68" s="23" t="s">
        <v>303</v>
      </c>
      <c r="Q68" s="11">
        <v>1</v>
      </c>
      <c r="R68" s="11">
        <v>1133</v>
      </c>
    </row>
    <row r="69" spans="1:18" ht="114" customHeight="1">
      <c r="A69" s="11">
        <v>51</v>
      </c>
      <c r="B69" s="18" t="s">
        <v>315</v>
      </c>
      <c r="C69" s="15" t="s">
        <v>256</v>
      </c>
      <c r="D69" s="15" t="s">
        <v>29</v>
      </c>
      <c r="E69" s="15" t="s">
        <v>316</v>
      </c>
      <c r="F69" s="15" t="s">
        <v>66</v>
      </c>
      <c r="G69" s="18" t="s">
        <v>49</v>
      </c>
      <c r="H69" s="18" t="s">
        <v>317</v>
      </c>
      <c r="I69" s="23">
        <v>508</v>
      </c>
      <c r="J69" s="23"/>
      <c r="K69" s="23">
        <v>508</v>
      </c>
      <c r="L69" s="15"/>
      <c r="M69" s="15"/>
      <c r="N69" s="15" t="s">
        <v>318</v>
      </c>
      <c r="O69" s="35" t="s">
        <v>319</v>
      </c>
      <c r="P69" s="23" t="s">
        <v>303</v>
      </c>
      <c r="Q69" s="11">
        <v>2</v>
      </c>
      <c r="R69" s="11">
        <v>2343</v>
      </c>
    </row>
    <row r="70" spans="1:18" ht="72.75" customHeight="1">
      <c r="A70" s="14">
        <v>52</v>
      </c>
      <c r="B70" s="18" t="s">
        <v>320</v>
      </c>
      <c r="C70" s="15" t="s">
        <v>256</v>
      </c>
      <c r="D70" s="15" t="s">
        <v>29</v>
      </c>
      <c r="E70" s="15" t="s">
        <v>311</v>
      </c>
      <c r="F70" s="15" t="s">
        <v>62</v>
      </c>
      <c r="G70" s="18" t="s">
        <v>49</v>
      </c>
      <c r="H70" s="15" t="s">
        <v>321</v>
      </c>
      <c r="I70" s="23">
        <v>800</v>
      </c>
      <c r="J70" s="23"/>
      <c r="K70" s="23">
        <v>800</v>
      </c>
      <c r="L70" s="15"/>
      <c r="M70" s="15"/>
      <c r="N70" s="15" t="s">
        <v>322</v>
      </c>
      <c r="O70" s="35" t="s">
        <v>323</v>
      </c>
      <c r="P70" s="15" t="s">
        <v>303</v>
      </c>
      <c r="Q70" s="11">
        <v>1</v>
      </c>
      <c r="R70" s="11">
        <v>1414</v>
      </c>
    </row>
    <row r="71" spans="1:18" ht="85.5" customHeight="1">
      <c r="A71" s="11">
        <v>53</v>
      </c>
      <c r="B71" s="18" t="s">
        <v>324</v>
      </c>
      <c r="C71" s="18" t="s">
        <v>325</v>
      </c>
      <c r="D71" s="18" t="s">
        <v>29</v>
      </c>
      <c r="E71" s="47" t="s">
        <v>62</v>
      </c>
      <c r="F71" s="18" t="s">
        <v>63</v>
      </c>
      <c r="G71" s="15" t="s">
        <v>237</v>
      </c>
      <c r="H71" s="19" t="s">
        <v>326</v>
      </c>
      <c r="I71" s="35">
        <v>50</v>
      </c>
      <c r="J71" s="35">
        <v>50</v>
      </c>
      <c r="K71" s="35"/>
      <c r="L71" s="35" t="s">
        <v>24</v>
      </c>
      <c r="M71" s="35"/>
      <c r="N71" s="15" t="s">
        <v>327</v>
      </c>
      <c r="O71" s="35" t="s">
        <v>328</v>
      </c>
      <c r="P71" s="15" t="s">
        <v>130</v>
      </c>
      <c r="Q71" s="18">
        <v>2</v>
      </c>
      <c r="R71" s="18">
        <v>558</v>
      </c>
    </row>
    <row r="72" spans="1:18" ht="57" customHeight="1">
      <c r="A72" s="14">
        <v>54</v>
      </c>
      <c r="B72" s="18" t="s">
        <v>329</v>
      </c>
      <c r="C72" s="18" t="s">
        <v>325</v>
      </c>
      <c r="D72" s="18" t="s">
        <v>29</v>
      </c>
      <c r="E72" s="15" t="s">
        <v>62</v>
      </c>
      <c r="F72" s="18" t="s">
        <v>63</v>
      </c>
      <c r="G72" s="15" t="s">
        <v>237</v>
      </c>
      <c r="H72" s="19" t="s">
        <v>330</v>
      </c>
      <c r="I72" s="35">
        <v>50</v>
      </c>
      <c r="J72" s="35">
        <v>50</v>
      </c>
      <c r="K72" s="35"/>
      <c r="L72" s="35" t="s">
        <v>24</v>
      </c>
      <c r="M72" s="15"/>
      <c r="N72" s="15" t="s">
        <v>327</v>
      </c>
      <c r="O72" s="35" t="s">
        <v>328</v>
      </c>
      <c r="P72" s="15" t="s">
        <v>130</v>
      </c>
      <c r="Q72" s="18">
        <v>2</v>
      </c>
      <c r="R72" s="18">
        <v>1194</v>
      </c>
    </row>
    <row r="73" spans="1:18" ht="57" customHeight="1">
      <c r="A73" s="11">
        <v>55</v>
      </c>
      <c r="B73" s="18" t="s">
        <v>331</v>
      </c>
      <c r="C73" s="18" t="s">
        <v>325</v>
      </c>
      <c r="D73" s="18" t="s">
        <v>29</v>
      </c>
      <c r="E73" s="18" t="s">
        <v>132</v>
      </c>
      <c r="F73" s="18" t="s">
        <v>67</v>
      </c>
      <c r="G73" s="18" t="s">
        <v>49</v>
      </c>
      <c r="H73" s="18" t="s">
        <v>332</v>
      </c>
      <c r="I73" s="18">
        <v>10</v>
      </c>
      <c r="J73" s="18">
        <v>10</v>
      </c>
      <c r="K73" s="18"/>
      <c r="L73" s="18"/>
      <c r="M73" s="18"/>
      <c r="N73" s="15" t="s">
        <v>327</v>
      </c>
      <c r="O73" s="35" t="s">
        <v>328</v>
      </c>
      <c r="P73" s="15" t="s">
        <v>130</v>
      </c>
      <c r="Q73" s="18">
        <v>1</v>
      </c>
      <c r="R73" s="18">
        <v>384</v>
      </c>
    </row>
    <row r="74" spans="1:18" ht="57" customHeight="1">
      <c r="A74" s="14">
        <v>56</v>
      </c>
      <c r="B74" s="18" t="s">
        <v>333</v>
      </c>
      <c r="C74" s="18" t="s">
        <v>325</v>
      </c>
      <c r="D74" s="18" t="s">
        <v>29</v>
      </c>
      <c r="E74" s="18" t="s">
        <v>334</v>
      </c>
      <c r="F74" s="18" t="s">
        <v>67</v>
      </c>
      <c r="G74" s="18" t="s">
        <v>49</v>
      </c>
      <c r="H74" s="18" t="s">
        <v>335</v>
      </c>
      <c r="I74" s="18">
        <v>10</v>
      </c>
      <c r="J74" s="18">
        <v>10</v>
      </c>
      <c r="K74" s="18"/>
      <c r="L74" s="18"/>
      <c r="M74" s="18"/>
      <c r="N74" s="15" t="s">
        <v>327</v>
      </c>
      <c r="O74" s="35" t="s">
        <v>328</v>
      </c>
      <c r="P74" s="15" t="s">
        <v>130</v>
      </c>
      <c r="Q74" s="18">
        <v>1</v>
      </c>
      <c r="R74" s="18">
        <v>49</v>
      </c>
    </row>
    <row r="75" spans="1:18" ht="57" customHeight="1">
      <c r="A75" s="11">
        <v>57</v>
      </c>
      <c r="B75" s="48" t="s">
        <v>336</v>
      </c>
      <c r="C75" s="18" t="s">
        <v>325</v>
      </c>
      <c r="D75" s="18" t="s">
        <v>29</v>
      </c>
      <c r="E75" s="18" t="s">
        <v>337</v>
      </c>
      <c r="F75" s="18" t="s">
        <v>67</v>
      </c>
      <c r="G75" s="18" t="s">
        <v>49</v>
      </c>
      <c r="H75" s="18" t="s">
        <v>338</v>
      </c>
      <c r="I75" s="18">
        <v>8</v>
      </c>
      <c r="J75" s="18">
        <v>8</v>
      </c>
      <c r="K75" s="18"/>
      <c r="L75" s="18"/>
      <c r="M75" s="18"/>
      <c r="N75" s="15" t="s">
        <v>327</v>
      </c>
      <c r="O75" s="35" t="s">
        <v>339</v>
      </c>
      <c r="P75" s="15" t="s">
        <v>130</v>
      </c>
      <c r="Q75" s="18">
        <v>1</v>
      </c>
      <c r="R75" s="18">
        <v>24</v>
      </c>
    </row>
    <row r="76" spans="1:18" ht="57" customHeight="1">
      <c r="A76" s="14">
        <v>58</v>
      </c>
      <c r="B76" s="15" t="s">
        <v>340</v>
      </c>
      <c r="C76" s="15" t="s">
        <v>325</v>
      </c>
      <c r="D76" s="15" t="s">
        <v>29</v>
      </c>
      <c r="E76" s="18" t="s">
        <v>47</v>
      </c>
      <c r="F76" s="18" t="s">
        <v>48</v>
      </c>
      <c r="G76" s="18" t="s">
        <v>49</v>
      </c>
      <c r="H76" s="15" t="s">
        <v>341</v>
      </c>
      <c r="I76" s="32">
        <v>110</v>
      </c>
      <c r="J76" s="32">
        <v>108</v>
      </c>
      <c r="K76" s="32"/>
      <c r="L76" s="32"/>
      <c r="M76" s="32">
        <v>2</v>
      </c>
      <c r="N76" s="15" t="s">
        <v>327</v>
      </c>
      <c r="O76" s="35" t="s">
        <v>339</v>
      </c>
      <c r="P76" s="15" t="s">
        <v>130</v>
      </c>
      <c r="Q76" s="11">
        <v>4</v>
      </c>
      <c r="R76" s="18">
        <v>1253</v>
      </c>
    </row>
    <row r="77" spans="1:18" ht="57" customHeight="1">
      <c r="A77" s="11">
        <v>59</v>
      </c>
      <c r="B77" s="15" t="s">
        <v>342</v>
      </c>
      <c r="C77" s="15" t="s">
        <v>325</v>
      </c>
      <c r="D77" s="15" t="s">
        <v>29</v>
      </c>
      <c r="E77" s="15" t="s">
        <v>343</v>
      </c>
      <c r="F77" s="15" t="s">
        <v>81</v>
      </c>
      <c r="G77" s="18" t="s">
        <v>49</v>
      </c>
      <c r="H77" s="15" t="s">
        <v>344</v>
      </c>
      <c r="I77" s="23">
        <f>J77+K77+L77+M77</f>
        <v>12</v>
      </c>
      <c r="J77" s="23">
        <v>12</v>
      </c>
      <c r="K77" s="23"/>
      <c r="L77" s="23"/>
      <c r="M77" s="23"/>
      <c r="N77" s="15" t="s">
        <v>327</v>
      </c>
      <c r="O77" s="35" t="s">
        <v>220</v>
      </c>
      <c r="P77" s="15" t="s">
        <v>130</v>
      </c>
      <c r="Q77" s="11">
        <v>1</v>
      </c>
      <c r="R77" s="18">
        <v>42</v>
      </c>
    </row>
    <row r="78" spans="1:18" ht="57" customHeight="1">
      <c r="A78" s="14">
        <v>60</v>
      </c>
      <c r="B78" s="15" t="s">
        <v>345</v>
      </c>
      <c r="C78" s="15" t="s">
        <v>346</v>
      </c>
      <c r="D78" s="15" t="s">
        <v>347</v>
      </c>
      <c r="E78" s="15" t="s">
        <v>348</v>
      </c>
      <c r="F78" s="15" t="s">
        <v>81</v>
      </c>
      <c r="G78" s="18" t="s">
        <v>49</v>
      </c>
      <c r="H78" s="15" t="s">
        <v>349</v>
      </c>
      <c r="I78" s="23">
        <v>35</v>
      </c>
      <c r="J78" s="23">
        <v>35</v>
      </c>
      <c r="K78" s="23"/>
      <c r="L78" s="15"/>
      <c r="M78" s="15"/>
      <c r="N78" s="15" t="s">
        <v>327</v>
      </c>
      <c r="O78" s="35" t="s">
        <v>339</v>
      </c>
      <c r="P78" s="15" t="s">
        <v>130</v>
      </c>
      <c r="Q78" s="11">
        <v>1</v>
      </c>
      <c r="R78" s="11">
        <v>84</v>
      </c>
    </row>
    <row r="79" spans="1:18" ht="57" customHeight="1">
      <c r="A79" s="11">
        <v>61</v>
      </c>
      <c r="B79" s="15" t="s">
        <v>350</v>
      </c>
      <c r="C79" s="15" t="s">
        <v>346</v>
      </c>
      <c r="D79" s="15" t="s">
        <v>347</v>
      </c>
      <c r="E79" s="15" t="s">
        <v>291</v>
      </c>
      <c r="F79" s="15" t="s">
        <v>81</v>
      </c>
      <c r="G79" s="18" t="s">
        <v>49</v>
      </c>
      <c r="H79" s="15" t="s">
        <v>351</v>
      </c>
      <c r="I79" s="23">
        <v>40</v>
      </c>
      <c r="J79" s="23">
        <v>40</v>
      </c>
      <c r="K79" s="23"/>
      <c r="L79" s="15"/>
      <c r="M79" s="15"/>
      <c r="N79" s="15" t="s">
        <v>327</v>
      </c>
      <c r="O79" s="35" t="s">
        <v>339</v>
      </c>
      <c r="P79" s="15" t="s">
        <v>130</v>
      </c>
      <c r="Q79" s="11">
        <v>1</v>
      </c>
      <c r="R79" s="11">
        <v>139</v>
      </c>
    </row>
    <row r="80" spans="1:18" ht="57" customHeight="1">
      <c r="A80" s="14">
        <v>62</v>
      </c>
      <c r="B80" s="14" t="s">
        <v>352</v>
      </c>
      <c r="C80" s="15" t="s">
        <v>346</v>
      </c>
      <c r="D80" s="18" t="s">
        <v>29</v>
      </c>
      <c r="E80" s="18" t="s">
        <v>232</v>
      </c>
      <c r="F80" s="18" t="s">
        <v>85</v>
      </c>
      <c r="G80" s="18" t="s">
        <v>49</v>
      </c>
      <c r="H80" s="18" t="s">
        <v>353</v>
      </c>
      <c r="I80" s="19">
        <v>12.5</v>
      </c>
      <c r="J80" s="23">
        <v>12.5</v>
      </c>
      <c r="K80" s="29"/>
      <c r="L80" s="29"/>
      <c r="M80" s="29"/>
      <c r="N80" s="15" t="s">
        <v>327</v>
      </c>
      <c r="O80" s="23" t="s">
        <v>229</v>
      </c>
      <c r="P80" s="23" t="s">
        <v>230</v>
      </c>
      <c r="Q80" s="12">
        <v>1</v>
      </c>
      <c r="R80" s="12">
        <v>35</v>
      </c>
    </row>
    <row r="81" spans="1:18" ht="57" customHeight="1">
      <c r="A81" s="11">
        <v>63</v>
      </c>
      <c r="B81" s="18" t="s">
        <v>354</v>
      </c>
      <c r="C81" s="15" t="s">
        <v>346</v>
      </c>
      <c r="D81" s="18" t="s">
        <v>29</v>
      </c>
      <c r="E81" s="18" t="s">
        <v>232</v>
      </c>
      <c r="F81" s="15" t="s">
        <v>85</v>
      </c>
      <c r="G81" s="18" t="s">
        <v>49</v>
      </c>
      <c r="H81" s="18" t="s">
        <v>355</v>
      </c>
      <c r="I81" s="36">
        <v>11.5</v>
      </c>
      <c r="J81" s="23">
        <v>11.5</v>
      </c>
      <c r="K81" s="29"/>
      <c r="L81" s="29"/>
      <c r="M81" s="29"/>
      <c r="N81" s="15" t="s">
        <v>327</v>
      </c>
      <c r="O81" s="35" t="s">
        <v>339</v>
      </c>
      <c r="P81" s="23" t="s">
        <v>230</v>
      </c>
      <c r="Q81" s="12">
        <v>1</v>
      </c>
      <c r="R81" s="12">
        <v>26</v>
      </c>
    </row>
    <row r="82" spans="1:18" ht="57" customHeight="1">
      <c r="A82" s="14">
        <v>64</v>
      </c>
      <c r="B82" s="18" t="s">
        <v>356</v>
      </c>
      <c r="C82" s="15" t="s">
        <v>346</v>
      </c>
      <c r="D82" s="18" t="s">
        <v>29</v>
      </c>
      <c r="E82" s="18" t="s">
        <v>232</v>
      </c>
      <c r="F82" s="15" t="s">
        <v>85</v>
      </c>
      <c r="G82" s="18" t="s">
        <v>49</v>
      </c>
      <c r="H82" s="18" t="s">
        <v>357</v>
      </c>
      <c r="I82" s="36">
        <v>6.5</v>
      </c>
      <c r="J82" s="23">
        <v>6.5</v>
      </c>
      <c r="K82" s="29"/>
      <c r="L82" s="29"/>
      <c r="M82" s="29"/>
      <c r="N82" s="15" t="s">
        <v>327</v>
      </c>
      <c r="O82" s="35" t="s">
        <v>339</v>
      </c>
      <c r="P82" s="23" t="s">
        <v>230</v>
      </c>
      <c r="Q82" s="12">
        <v>1</v>
      </c>
      <c r="R82" s="12">
        <v>32</v>
      </c>
    </row>
    <row r="83" spans="1:18" ht="57" customHeight="1">
      <c r="A83" s="11">
        <v>65</v>
      </c>
      <c r="B83" s="18" t="s">
        <v>358</v>
      </c>
      <c r="C83" s="15" t="s">
        <v>346</v>
      </c>
      <c r="D83" s="18" t="s">
        <v>29</v>
      </c>
      <c r="E83" s="18" t="s">
        <v>232</v>
      </c>
      <c r="F83" s="15" t="s">
        <v>85</v>
      </c>
      <c r="G83" s="18" t="s">
        <v>49</v>
      </c>
      <c r="H83" s="18" t="s">
        <v>359</v>
      </c>
      <c r="I83" s="36">
        <v>7.5</v>
      </c>
      <c r="J83" s="23">
        <v>7.5</v>
      </c>
      <c r="K83" s="29"/>
      <c r="L83" s="29"/>
      <c r="M83" s="29"/>
      <c r="N83" s="15" t="s">
        <v>327</v>
      </c>
      <c r="O83" s="35" t="s">
        <v>339</v>
      </c>
      <c r="P83" s="23" t="s">
        <v>230</v>
      </c>
      <c r="Q83" s="12">
        <v>1</v>
      </c>
      <c r="R83" s="12">
        <v>28</v>
      </c>
    </row>
    <row r="84" spans="1:18" ht="57" customHeight="1">
      <c r="A84" s="14">
        <v>66</v>
      </c>
      <c r="B84" s="18" t="s">
        <v>360</v>
      </c>
      <c r="C84" s="15" t="s">
        <v>346</v>
      </c>
      <c r="D84" s="18" t="s">
        <v>29</v>
      </c>
      <c r="E84" s="18" t="s">
        <v>232</v>
      </c>
      <c r="F84" s="15" t="s">
        <v>85</v>
      </c>
      <c r="G84" s="18" t="s">
        <v>49</v>
      </c>
      <c r="H84" s="18" t="s">
        <v>361</v>
      </c>
      <c r="I84" s="36">
        <v>15</v>
      </c>
      <c r="J84" s="23">
        <v>15</v>
      </c>
      <c r="K84" s="29"/>
      <c r="L84" s="29"/>
      <c r="M84" s="29"/>
      <c r="N84" s="15" t="s">
        <v>327</v>
      </c>
      <c r="O84" s="35" t="s">
        <v>339</v>
      </c>
      <c r="P84" s="23" t="s">
        <v>230</v>
      </c>
      <c r="Q84" s="12">
        <v>1</v>
      </c>
      <c r="R84" s="12">
        <v>185</v>
      </c>
    </row>
    <row r="85" spans="1:18" ht="69.75" customHeight="1">
      <c r="A85" s="11">
        <v>67</v>
      </c>
      <c r="B85" s="18" t="s">
        <v>362</v>
      </c>
      <c r="C85" s="15" t="s">
        <v>346</v>
      </c>
      <c r="D85" s="18" t="s">
        <v>29</v>
      </c>
      <c r="E85" s="18" t="s">
        <v>232</v>
      </c>
      <c r="F85" s="15" t="s">
        <v>85</v>
      </c>
      <c r="G85" s="18" t="s">
        <v>49</v>
      </c>
      <c r="H85" s="14" t="s">
        <v>363</v>
      </c>
      <c r="I85" s="36">
        <v>32.5</v>
      </c>
      <c r="J85" s="23">
        <v>32.5</v>
      </c>
      <c r="K85" s="29"/>
      <c r="L85" s="29"/>
      <c r="M85" s="29"/>
      <c r="N85" s="15" t="s">
        <v>327</v>
      </c>
      <c r="O85" s="35" t="s">
        <v>339</v>
      </c>
      <c r="P85" s="23" t="s">
        <v>230</v>
      </c>
      <c r="Q85" s="12">
        <v>1</v>
      </c>
      <c r="R85" s="12">
        <v>63</v>
      </c>
    </row>
    <row r="86" spans="1:18" ht="57" customHeight="1">
      <c r="A86" s="14">
        <v>68</v>
      </c>
      <c r="B86" s="18" t="s">
        <v>364</v>
      </c>
      <c r="C86" s="15" t="s">
        <v>346</v>
      </c>
      <c r="D86" s="18" t="s">
        <v>29</v>
      </c>
      <c r="E86" s="18" t="s">
        <v>232</v>
      </c>
      <c r="F86" s="15" t="s">
        <v>85</v>
      </c>
      <c r="G86" s="18" t="s">
        <v>49</v>
      </c>
      <c r="H86" s="14" t="s">
        <v>365</v>
      </c>
      <c r="I86" s="36">
        <v>80</v>
      </c>
      <c r="J86" s="23">
        <v>80</v>
      </c>
      <c r="K86" s="29"/>
      <c r="L86" s="29"/>
      <c r="M86" s="29"/>
      <c r="N86" s="15" t="s">
        <v>327</v>
      </c>
      <c r="O86" s="35" t="s">
        <v>339</v>
      </c>
      <c r="P86" s="23" t="s">
        <v>230</v>
      </c>
      <c r="Q86" s="12">
        <v>1</v>
      </c>
      <c r="R86" s="12">
        <v>42</v>
      </c>
    </row>
    <row r="87" spans="1:18" ht="57" customHeight="1">
      <c r="A87" s="11">
        <v>69</v>
      </c>
      <c r="B87" s="18" t="s">
        <v>366</v>
      </c>
      <c r="C87" s="15" t="s">
        <v>346</v>
      </c>
      <c r="D87" s="18" t="s">
        <v>29</v>
      </c>
      <c r="E87" s="18" t="s">
        <v>232</v>
      </c>
      <c r="F87" s="15" t="s">
        <v>85</v>
      </c>
      <c r="G87" s="18" t="s">
        <v>49</v>
      </c>
      <c r="H87" s="14" t="s">
        <v>367</v>
      </c>
      <c r="I87" s="36">
        <v>40</v>
      </c>
      <c r="J87" s="23">
        <v>40</v>
      </c>
      <c r="K87" s="29"/>
      <c r="L87" s="29"/>
      <c r="M87" s="29"/>
      <c r="N87" s="15" t="s">
        <v>327</v>
      </c>
      <c r="O87" s="35" t="s">
        <v>339</v>
      </c>
      <c r="P87" s="23" t="s">
        <v>230</v>
      </c>
      <c r="Q87" s="12">
        <v>1</v>
      </c>
      <c r="R87" s="12">
        <v>53</v>
      </c>
    </row>
    <row r="88" spans="1:18" ht="57" customHeight="1">
      <c r="A88" s="14">
        <v>70</v>
      </c>
      <c r="B88" s="18" t="s">
        <v>368</v>
      </c>
      <c r="C88" s="18" t="s">
        <v>325</v>
      </c>
      <c r="D88" s="18" t="s">
        <v>29</v>
      </c>
      <c r="E88" s="18" t="s">
        <v>369</v>
      </c>
      <c r="F88" s="18" t="s">
        <v>89</v>
      </c>
      <c r="G88" s="18" t="s">
        <v>237</v>
      </c>
      <c r="H88" s="18" t="s">
        <v>370</v>
      </c>
      <c r="I88" s="18">
        <v>57</v>
      </c>
      <c r="J88" s="18">
        <v>57</v>
      </c>
      <c r="K88" s="35"/>
      <c r="L88" s="35"/>
      <c r="M88" s="15"/>
      <c r="N88" s="15" t="s">
        <v>327</v>
      </c>
      <c r="O88" s="35" t="s">
        <v>339</v>
      </c>
      <c r="P88" s="15" t="s">
        <v>130</v>
      </c>
      <c r="Q88" s="18">
        <v>4</v>
      </c>
      <c r="R88" s="18">
        <v>1365</v>
      </c>
    </row>
    <row r="89" spans="1:18" ht="115.5" customHeight="1">
      <c r="A89" s="11">
        <v>71</v>
      </c>
      <c r="B89" s="14" t="s">
        <v>371</v>
      </c>
      <c r="C89" s="18" t="s">
        <v>325</v>
      </c>
      <c r="D89" s="18" t="s">
        <v>29</v>
      </c>
      <c r="E89" s="18" t="s">
        <v>62</v>
      </c>
      <c r="F89" s="18" t="s">
        <v>62</v>
      </c>
      <c r="G89" s="18" t="s">
        <v>49</v>
      </c>
      <c r="H89" s="18" t="s">
        <v>372</v>
      </c>
      <c r="I89" s="18">
        <v>727</v>
      </c>
      <c r="J89" s="18"/>
      <c r="K89" s="35">
        <v>727</v>
      </c>
      <c r="L89" s="35"/>
      <c r="M89" s="15"/>
      <c r="N89" s="15" t="s">
        <v>373</v>
      </c>
      <c r="O89" s="35" t="s">
        <v>339</v>
      </c>
      <c r="P89" s="15" t="s">
        <v>130</v>
      </c>
      <c r="Q89" s="18">
        <v>11</v>
      </c>
      <c r="R89" s="18">
        <v>12432</v>
      </c>
    </row>
    <row r="90" spans="1:18" ht="27" customHeight="1">
      <c r="A90" s="15"/>
      <c r="B90" s="10" t="s">
        <v>374</v>
      </c>
      <c r="C90" s="10"/>
      <c r="D90" s="10"/>
      <c r="E90" s="10"/>
      <c r="F90" s="10"/>
      <c r="G90" s="10"/>
      <c r="H90" s="22" t="s">
        <v>375</v>
      </c>
      <c r="I90" s="23">
        <f>SUM(I91:I98)</f>
        <v>397</v>
      </c>
      <c r="J90" s="23">
        <f aca="true" t="shared" si="5" ref="J90:R90">SUM(J91:J98)</f>
        <v>111</v>
      </c>
      <c r="K90" s="23">
        <f t="shared" si="5"/>
        <v>0</v>
      </c>
      <c r="L90" s="23">
        <f t="shared" si="5"/>
        <v>286</v>
      </c>
      <c r="M90" s="23">
        <f t="shared" si="5"/>
        <v>0</v>
      </c>
      <c r="N90" s="23" t="s">
        <v>24</v>
      </c>
      <c r="O90" s="23" t="s">
        <v>24</v>
      </c>
      <c r="P90" s="23" t="s">
        <v>24</v>
      </c>
      <c r="Q90" s="11">
        <f t="shared" si="5"/>
        <v>7</v>
      </c>
      <c r="R90" s="11">
        <f t="shared" si="5"/>
        <v>951</v>
      </c>
    </row>
    <row r="91" spans="1:18" ht="93.75" customHeight="1">
      <c r="A91" s="49">
        <v>1</v>
      </c>
      <c r="B91" s="15" t="s">
        <v>376</v>
      </c>
      <c r="C91" s="15" t="s">
        <v>296</v>
      </c>
      <c r="D91" s="15" t="s">
        <v>29</v>
      </c>
      <c r="E91" s="15" t="s">
        <v>291</v>
      </c>
      <c r="F91" s="15" t="s">
        <v>81</v>
      </c>
      <c r="G91" s="18" t="s">
        <v>49</v>
      </c>
      <c r="H91" s="15" t="s">
        <v>377</v>
      </c>
      <c r="I91" s="23">
        <v>48</v>
      </c>
      <c r="J91" s="23">
        <v>48</v>
      </c>
      <c r="K91" s="23"/>
      <c r="L91" s="15"/>
      <c r="M91" s="15"/>
      <c r="N91" s="15" t="s">
        <v>219</v>
      </c>
      <c r="O91" s="35" t="s">
        <v>220</v>
      </c>
      <c r="P91" s="15" t="s">
        <v>130</v>
      </c>
      <c r="Q91" s="11">
        <v>1</v>
      </c>
      <c r="R91" s="11">
        <v>265</v>
      </c>
    </row>
    <row r="92" spans="1:18" ht="93" customHeight="1">
      <c r="A92" s="49">
        <v>2</v>
      </c>
      <c r="B92" s="15" t="s">
        <v>378</v>
      </c>
      <c r="C92" s="15" t="s">
        <v>296</v>
      </c>
      <c r="D92" s="15" t="s">
        <v>29</v>
      </c>
      <c r="E92" s="15" t="s">
        <v>379</v>
      </c>
      <c r="F92" s="15" t="s">
        <v>81</v>
      </c>
      <c r="G92" s="18" t="s">
        <v>49</v>
      </c>
      <c r="H92" s="15" t="s">
        <v>380</v>
      </c>
      <c r="I92" s="23">
        <v>48</v>
      </c>
      <c r="J92" s="23">
        <v>48</v>
      </c>
      <c r="K92" s="23"/>
      <c r="L92" s="15"/>
      <c r="M92" s="15"/>
      <c r="N92" s="15" t="s">
        <v>219</v>
      </c>
      <c r="O92" s="35" t="s">
        <v>220</v>
      </c>
      <c r="P92" s="15" t="s">
        <v>130</v>
      </c>
      <c r="Q92" s="11">
        <v>1</v>
      </c>
      <c r="R92" s="11">
        <v>188</v>
      </c>
    </row>
    <row r="93" spans="1:18" ht="72.75" customHeight="1">
      <c r="A93" s="49">
        <v>3</v>
      </c>
      <c r="B93" s="15" t="s">
        <v>381</v>
      </c>
      <c r="C93" s="15" t="s">
        <v>296</v>
      </c>
      <c r="D93" s="15" t="s">
        <v>29</v>
      </c>
      <c r="E93" s="15" t="s">
        <v>382</v>
      </c>
      <c r="F93" s="15" t="s">
        <v>81</v>
      </c>
      <c r="G93" s="18" t="s">
        <v>49</v>
      </c>
      <c r="H93" s="15" t="s">
        <v>383</v>
      </c>
      <c r="I93" s="23">
        <v>15</v>
      </c>
      <c r="J93" s="23">
        <v>15</v>
      </c>
      <c r="K93" s="23"/>
      <c r="L93" s="15"/>
      <c r="M93" s="15"/>
      <c r="N93" s="15" t="s">
        <v>219</v>
      </c>
      <c r="O93" s="35" t="s">
        <v>220</v>
      </c>
      <c r="P93" s="15" t="s">
        <v>130</v>
      </c>
      <c r="Q93" s="11">
        <v>1</v>
      </c>
      <c r="R93" s="11">
        <v>30</v>
      </c>
    </row>
    <row r="94" spans="1:18" ht="45" customHeight="1">
      <c r="A94" s="49">
        <v>4</v>
      </c>
      <c r="B94" s="18" t="s">
        <v>384</v>
      </c>
      <c r="C94" s="15" t="s">
        <v>385</v>
      </c>
      <c r="D94" s="18" t="s">
        <v>29</v>
      </c>
      <c r="E94" s="18" t="s">
        <v>232</v>
      </c>
      <c r="F94" s="15" t="s">
        <v>85</v>
      </c>
      <c r="G94" s="18" t="s">
        <v>49</v>
      </c>
      <c r="H94" s="18" t="s">
        <v>386</v>
      </c>
      <c r="I94" s="18">
        <v>54</v>
      </c>
      <c r="J94" s="15"/>
      <c r="K94" s="15"/>
      <c r="L94" s="15">
        <v>54</v>
      </c>
      <c r="M94" s="15"/>
      <c r="N94" s="23" t="s">
        <v>228</v>
      </c>
      <c r="O94" s="23" t="s">
        <v>229</v>
      </c>
      <c r="P94" s="23" t="s">
        <v>230</v>
      </c>
      <c r="Q94" s="12">
        <v>1</v>
      </c>
      <c r="R94" s="12">
        <v>26</v>
      </c>
    </row>
    <row r="95" spans="1:18" ht="48" customHeight="1">
      <c r="A95" s="49">
        <v>5</v>
      </c>
      <c r="B95" s="18" t="s">
        <v>387</v>
      </c>
      <c r="C95" s="15" t="s">
        <v>385</v>
      </c>
      <c r="D95" s="18" t="s">
        <v>29</v>
      </c>
      <c r="E95" s="18" t="s">
        <v>232</v>
      </c>
      <c r="F95" s="15" t="s">
        <v>85</v>
      </c>
      <c r="G95" s="18" t="s">
        <v>49</v>
      </c>
      <c r="H95" s="18" t="s">
        <v>388</v>
      </c>
      <c r="I95" s="18">
        <v>72</v>
      </c>
      <c r="J95" s="15"/>
      <c r="K95" s="15"/>
      <c r="L95" s="15">
        <v>72</v>
      </c>
      <c r="M95" s="15"/>
      <c r="N95" s="23" t="s">
        <v>228</v>
      </c>
      <c r="O95" s="23" t="s">
        <v>229</v>
      </c>
      <c r="P95" s="23" t="s">
        <v>230</v>
      </c>
      <c r="Q95" s="12">
        <v>1</v>
      </c>
      <c r="R95" s="12">
        <v>35</v>
      </c>
    </row>
    <row r="96" spans="1:18" ht="54" customHeight="1">
      <c r="A96" s="49">
        <v>6</v>
      </c>
      <c r="B96" s="18" t="s">
        <v>389</v>
      </c>
      <c r="C96" s="15" t="s">
        <v>385</v>
      </c>
      <c r="D96" s="18" t="s">
        <v>29</v>
      </c>
      <c r="E96" s="18" t="s">
        <v>232</v>
      </c>
      <c r="F96" s="15" t="s">
        <v>85</v>
      </c>
      <c r="G96" s="18" t="s">
        <v>49</v>
      </c>
      <c r="H96" s="18" t="s">
        <v>390</v>
      </c>
      <c r="I96" s="18">
        <v>54</v>
      </c>
      <c r="J96" s="15"/>
      <c r="K96" s="15"/>
      <c r="L96" s="15">
        <v>54</v>
      </c>
      <c r="M96" s="15"/>
      <c r="N96" s="23" t="s">
        <v>228</v>
      </c>
      <c r="O96" s="23" t="s">
        <v>229</v>
      </c>
      <c r="P96" s="23" t="s">
        <v>230</v>
      </c>
      <c r="Q96" s="12">
        <v>1</v>
      </c>
      <c r="R96" s="12">
        <v>23</v>
      </c>
    </row>
    <row r="97" spans="1:18" ht="48" customHeight="1">
      <c r="A97" s="49">
        <v>7</v>
      </c>
      <c r="B97" s="18" t="s">
        <v>391</v>
      </c>
      <c r="C97" s="18" t="s">
        <v>392</v>
      </c>
      <c r="D97" s="18" t="s">
        <v>29</v>
      </c>
      <c r="E97" s="18" t="s">
        <v>393</v>
      </c>
      <c r="F97" s="18" t="s">
        <v>89</v>
      </c>
      <c r="G97" s="18" t="s">
        <v>237</v>
      </c>
      <c r="H97" s="18" t="s">
        <v>392</v>
      </c>
      <c r="I97" s="18">
        <v>80</v>
      </c>
      <c r="J97" s="15"/>
      <c r="K97" s="15"/>
      <c r="L97" s="18">
        <v>80</v>
      </c>
      <c r="M97" s="15"/>
      <c r="N97" s="15" t="s">
        <v>394</v>
      </c>
      <c r="O97" s="15" t="s">
        <v>395</v>
      </c>
      <c r="P97" s="23" t="s">
        <v>44</v>
      </c>
      <c r="Q97" s="45"/>
      <c r="R97" s="45"/>
    </row>
    <row r="98" spans="1:18" ht="37.5" customHeight="1">
      <c r="A98" s="49">
        <v>8</v>
      </c>
      <c r="B98" s="18" t="s">
        <v>396</v>
      </c>
      <c r="C98" s="18" t="s">
        <v>397</v>
      </c>
      <c r="D98" s="18" t="s">
        <v>29</v>
      </c>
      <c r="E98" s="18" t="s">
        <v>132</v>
      </c>
      <c r="F98" s="18" t="s">
        <v>67</v>
      </c>
      <c r="G98" s="18" t="s">
        <v>49</v>
      </c>
      <c r="H98" s="18" t="s">
        <v>398</v>
      </c>
      <c r="I98" s="18">
        <v>26</v>
      </c>
      <c r="J98" s="18" t="s">
        <v>24</v>
      </c>
      <c r="K98" s="18"/>
      <c r="L98" s="18">
        <v>26</v>
      </c>
      <c r="M98" s="18"/>
      <c r="N98" s="23" t="s">
        <v>399</v>
      </c>
      <c r="O98" s="23" t="s">
        <v>400</v>
      </c>
      <c r="P98" s="23"/>
      <c r="Q98" s="18">
        <v>1</v>
      </c>
      <c r="R98" s="18">
        <v>384</v>
      </c>
    </row>
    <row r="99" spans="1:18" ht="27" customHeight="1">
      <c r="A99" s="15"/>
      <c r="B99" s="20" t="s">
        <v>401</v>
      </c>
      <c r="C99" s="21"/>
      <c r="D99" s="21"/>
      <c r="E99" s="21"/>
      <c r="F99" s="21"/>
      <c r="G99" s="22"/>
      <c r="H99" s="13" t="s">
        <v>402</v>
      </c>
      <c r="I99" s="23">
        <f aca="true" t="shared" si="6" ref="I99:M99">SUM(I100:I105)</f>
        <v>3724</v>
      </c>
      <c r="J99" s="23">
        <f t="shared" si="6"/>
        <v>1650</v>
      </c>
      <c r="K99" s="23">
        <f t="shared" si="6"/>
        <v>662</v>
      </c>
      <c r="L99" s="23">
        <f t="shared" si="6"/>
        <v>1392</v>
      </c>
      <c r="M99" s="23">
        <f t="shared" si="6"/>
        <v>20</v>
      </c>
      <c r="N99" s="23" t="s">
        <v>24</v>
      </c>
      <c r="O99" s="23" t="s">
        <v>24</v>
      </c>
      <c r="P99" s="23" t="s">
        <v>24</v>
      </c>
      <c r="Q99" s="11">
        <f>SUM(Q100:Q105)</f>
        <v>30</v>
      </c>
      <c r="R99" s="11">
        <f>SUM(R100:R105)</f>
        <v>49459</v>
      </c>
    </row>
    <row r="100" spans="1:18" ht="43.5" customHeight="1">
      <c r="A100" s="14">
        <v>1</v>
      </c>
      <c r="B100" s="18" t="s">
        <v>403</v>
      </c>
      <c r="C100" s="18" t="s">
        <v>404</v>
      </c>
      <c r="D100" s="18" t="s">
        <v>29</v>
      </c>
      <c r="E100" s="18" t="s">
        <v>62</v>
      </c>
      <c r="F100" s="18" t="s">
        <v>63</v>
      </c>
      <c r="G100" s="18" t="s">
        <v>49</v>
      </c>
      <c r="H100" s="15" t="s">
        <v>405</v>
      </c>
      <c r="I100" s="35">
        <v>50</v>
      </c>
      <c r="J100" s="35"/>
      <c r="K100" s="35"/>
      <c r="L100" s="35">
        <v>50</v>
      </c>
      <c r="M100" s="15"/>
      <c r="N100" s="23" t="s">
        <v>51</v>
      </c>
      <c r="O100" s="23" t="s">
        <v>406</v>
      </c>
      <c r="P100" s="23" t="s">
        <v>44</v>
      </c>
      <c r="Q100" s="18">
        <v>2</v>
      </c>
      <c r="R100" s="18">
        <v>232</v>
      </c>
    </row>
    <row r="101" spans="1:18" ht="147.75" customHeight="1">
      <c r="A101" s="14">
        <v>2</v>
      </c>
      <c r="B101" s="15" t="s">
        <v>407</v>
      </c>
      <c r="C101" s="15" t="s">
        <v>408</v>
      </c>
      <c r="D101" s="15" t="s">
        <v>29</v>
      </c>
      <c r="E101" s="18" t="s">
        <v>47</v>
      </c>
      <c r="F101" s="18" t="s">
        <v>48</v>
      </c>
      <c r="G101" s="18" t="s">
        <v>49</v>
      </c>
      <c r="H101" s="15" t="s">
        <v>409</v>
      </c>
      <c r="I101" s="23">
        <v>700</v>
      </c>
      <c r="J101" s="23"/>
      <c r="K101" s="32" t="s">
        <v>24</v>
      </c>
      <c r="L101" s="32">
        <v>680</v>
      </c>
      <c r="M101" s="23">
        <v>20</v>
      </c>
      <c r="N101" s="23" t="s">
        <v>204</v>
      </c>
      <c r="O101" s="23" t="s">
        <v>52</v>
      </c>
      <c r="P101" s="23" t="s">
        <v>44</v>
      </c>
      <c r="Q101" s="45"/>
      <c r="R101" s="51"/>
    </row>
    <row r="102" spans="1:18" ht="88.5" customHeight="1">
      <c r="A102" s="14">
        <v>3</v>
      </c>
      <c r="B102" s="15" t="s">
        <v>410</v>
      </c>
      <c r="C102" s="15" t="s">
        <v>411</v>
      </c>
      <c r="D102" s="15" t="s">
        <v>29</v>
      </c>
      <c r="E102" s="15" t="s">
        <v>348</v>
      </c>
      <c r="F102" s="15" t="s">
        <v>80</v>
      </c>
      <c r="G102" s="18" t="s">
        <v>49</v>
      </c>
      <c r="H102" s="15" t="s">
        <v>412</v>
      </c>
      <c r="I102" s="23">
        <v>662</v>
      </c>
      <c r="J102" s="23"/>
      <c r="K102" s="32" t="s">
        <v>24</v>
      </c>
      <c r="L102" s="32">
        <v>662</v>
      </c>
      <c r="M102" s="15"/>
      <c r="N102" s="15" t="s">
        <v>413</v>
      </c>
      <c r="O102" s="35" t="s">
        <v>220</v>
      </c>
      <c r="P102" s="15" t="s">
        <v>414</v>
      </c>
      <c r="Q102" s="11">
        <v>1</v>
      </c>
      <c r="R102" s="11">
        <v>451</v>
      </c>
    </row>
    <row r="103" spans="1:18" ht="162" customHeight="1">
      <c r="A103" s="14">
        <v>4</v>
      </c>
      <c r="B103" s="18" t="s">
        <v>415</v>
      </c>
      <c r="C103" s="18" t="s">
        <v>416</v>
      </c>
      <c r="D103" s="18" t="s">
        <v>46</v>
      </c>
      <c r="E103" s="18" t="s">
        <v>232</v>
      </c>
      <c r="F103" s="18" t="s">
        <v>232</v>
      </c>
      <c r="G103" s="18" t="s">
        <v>49</v>
      </c>
      <c r="H103" s="18" t="s">
        <v>417</v>
      </c>
      <c r="I103" s="36">
        <v>450</v>
      </c>
      <c r="J103" s="36">
        <v>450</v>
      </c>
      <c r="K103" s="18"/>
      <c r="L103" s="18"/>
      <c r="M103" s="18"/>
      <c r="N103" s="23" t="s">
        <v>418</v>
      </c>
      <c r="O103" s="18" t="s">
        <v>419</v>
      </c>
      <c r="P103" s="18" t="s">
        <v>420</v>
      </c>
      <c r="Q103" s="18">
        <v>16</v>
      </c>
      <c r="R103" s="18">
        <v>36171</v>
      </c>
    </row>
    <row r="104" spans="1:18" ht="103.5" customHeight="1">
      <c r="A104" s="14">
        <v>5</v>
      </c>
      <c r="B104" s="18" t="s">
        <v>421</v>
      </c>
      <c r="C104" s="18" t="s">
        <v>422</v>
      </c>
      <c r="D104" s="18" t="s">
        <v>46</v>
      </c>
      <c r="E104" s="18" t="s">
        <v>423</v>
      </c>
      <c r="F104" s="18" t="s">
        <v>105</v>
      </c>
      <c r="G104" s="18" t="s">
        <v>49</v>
      </c>
      <c r="H104" s="18" t="s">
        <v>424</v>
      </c>
      <c r="I104" s="36">
        <v>1200</v>
      </c>
      <c r="J104" s="36">
        <v>1200</v>
      </c>
      <c r="K104" s="18"/>
      <c r="L104" s="18"/>
      <c r="M104" s="18"/>
      <c r="N104" s="23" t="s">
        <v>425</v>
      </c>
      <c r="O104" s="50" t="s">
        <v>426</v>
      </c>
      <c r="P104" s="18" t="s">
        <v>427</v>
      </c>
      <c r="Q104" s="18">
        <v>10</v>
      </c>
      <c r="R104" s="18">
        <v>11254</v>
      </c>
    </row>
    <row r="105" spans="1:18" ht="105.75" customHeight="1">
      <c r="A105" s="14">
        <v>6</v>
      </c>
      <c r="B105" s="18" t="s">
        <v>421</v>
      </c>
      <c r="C105" s="15" t="s">
        <v>428</v>
      </c>
      <c r="D105" s="15" t="s">
        <v>29</v>
      </c>
      <c r="E105" s="15" t="s">
        <v>348</v>
      </c>
      <c r="F105" s="15" t="s">
        <v>80</v>
      </c>
      <c r="G105" s="15" t="s">
        <v>49</v>
      </c>
      <c r="H105" s="18" t="s">
        <v>429</v>
      </c>
      <c r="I105" s="36">
        <v>662</v>
      </c>
      <c r="J105" s="36"/>
      <c r="K105" s="23">
        <v>662</v>
      </c>
      <c r="L105" s="15"/>
      <c r="M105" s="15"/>
      <c r="N105" s="23" t="s">
        <v>430</v>
      </c>
      <c r="O105" s="15" t="s">
        <v>431</v>
      </c>
      <c r="P105" s="15" t="s">
        <v>414</v>
      </c>
      <c r="Q105" s="11">
        <v>1</v>
      </c>
      <c r="R105" s="11">
        <v>1351</v>
      </c>
    </row>
    <row r="106" spans="1:18" ht="27" customHeight="1">
      <c r="A106" s="15"/>
      <c r="B106" s="20" t="s">
        <v>432</v>
      </c>
      <c r="C106" s="21"/>
      <c r="D106" s="21"/>
      <c r="E106" s="21"/>
      <c r="F106" s="21"/>
      <c r="G106" s="22"/>
      <c r="H106" s="13" t="s">
        <v>433</v>
      </c>
      <c r="I106" s="23">
        <f>SUM(I107:I108)</f>
        <v>174.8</v>
      </c>
      <c r="J106" s="23">
        <f aca="true" t="shared" si="7" ref="J106:R106">SUM(J107:J108)</f>
        <v>174.8</v>
      </c>
      <c r="K106" s="23">
        <f t="shared" si="7"/>
        <v>0</v>
      </c>
      <c r="L106" s="23">
        <f t="shared" si="7"/>
        <v>0</v>
      </c>
      <c r="M106" s="23">
        <f t="shared" si="7"/>
        <v>0</v>
      </c>
      <c r="N106" s="23" t="s">
        <v>24</v>
      </c>
      <c r="O106" s="23" t="s">
        <v>283</v>
      </c>
      <c r="P106" s="23" t="s">
        <v>24</v>
      </c>
      <c r="Q106" s="11">
        <f t="shared" si="7"/>
        <v>3</v>
      </c>
      <c r="R106" s="11">
        <f t="shared" si="7"/>
        <v>20</v>
      </c>
    </row>
    <row r="107" spans="1:18" ht="87" customHeight="1">
      <c r="A107" s="14">
        <v>1</v>
      </c>
      <c r="B107" s="18" t="s">
        <v>434</v>
      </c>
      <c r="C107" s="18" t="s">
        <v>435</v>
      </c>
      <c r="D107" s="18" t="s">
        <v>29</v>
      </c>
      <c r="E107" s="15" t="s">
        <v>62</v>
      </c>
      <c r="F107" s="18" t="s">
        <v>63</v>
      </c>
      <c r="G107" s="15" t="s">
        <v>49</v>
      </c>
      <c r="H107" s="19" t="s">
        <v>436</v>
      </c>
      <c r="I107" s="35">
        <v>170</v>
      </c>
      <c r="J107" s="38">
        <v>170</v>
      </c>
      <c r="K107" s="35"/>
      <c r="L107" s="35" t="s">
        <v>24</v>
      </c>
      <c r="M107" s="15"/>
      <c r="N107" s="15" t="s">
        <v>437</v>
      </c>
      <c r="O107" s="35" t="s">
        <v>438</v>
      </c>
      <c r="P107" s="15" t="s">
        <v>130</v>
      </c>
      <c r="Q107" s="18">
        <v>1</v>
      </c>
      <c r="R107" s="18">
        <v>18</v>
      </c>
    </row>
    <row r="108" spans="1:19" ht="66" customHeight="1">
      <c r="A108" s="14">
        <v>2</v>
      </c>
      <c r="B108" s="18" t="s">
        <v>439</v>
      </c>
      <c r="C108" s="18" t="s">
        <v>440</v>
      </c>
      <c r="D108" s="18" t="s">
        <v>29</v>
      </c>
      <c r="E108" s="18" t="s">
        <v>66</v>
      </c>
      <c r="F108" s="18" t="s">
        <v>67</v>
      </c>
      <c r="G108" s="18" t="s">
        <v>49</v>
      </c>
      <c r="H108" s="18" t="s">
        <v>441</v>
      </c>
      <c r="I108" s="18">
        <v>4.8</v>
      </c>
      <c r="J108" s="18">
        <v>4.8</v>
      </c>
      <c r="K108" s="18"/>
      <c r="L108" s="18"/>
      <c r="M108" s="18"/>
      <c r="N108" s="34" t="s">
        <v>442</v>
      </c>
      <c r="O108" s="34" t="s">
        <v>59</v>
      </c>
      <c r="P108" s="34" t="s">
        <v>60</v>
      </c>
      <c r="Q108" s="51">
        <v>2</v>
      </c>
      <c r="R108" s="52">
        <v>2</v>
      </c>
      <c r="S108" s="53"/>
    </row>
  </sheetData>
  <sheetProtection/>
  <autoFilter ref="A6:IU108"/>
  <mergeCells count="16">
    <mergeCell ref="A1:R1"/>
    <mergeCell ref="I2:M2"/>
    <mergeCell ref="N2:R2"/>
    <mergeCell ref="B5:G5"/>
    <mergeCell ref="B18:G18"/>
    <mergeCell ref="B90:G90"/>
    <mergeCell ref="B99:G99"/>
    <mergeCell ref="B106:G106"/>
    <mergeCell ref="A2:A3"/>
    <mergeCell ref="B2:B3"/>
    <mergeCell ref="C2:C3"/>
    <mergeCell ref="D2:D3"/>
    <mergeCell ref="E2:E3"/>
    <mergeCell ref="F2:F3"/>
    <mergeCell ref="G2:G3"/>
    <mergeCell ref="H2:H3"/>
  </mergeCells>
  <printOptions horizontalCentered="1"/>
  <pageMargins left="0.3576388888888889" right="0.3576388888888889" top="0.40902777777777777" bottom="0.40902777777777777" header="0" footer="0"/>
  <pageSetup horizontalDpi="600" verticalDpi="6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2018-05-05T15:36:18Z</cp:lastPrinted>
  <dcterms:created xsi:type="dcterms:W3CDTF">2016-09-03T11:25:32Z</dcterms:created>
  <dcterms:modified xsi:type="dcterms:W3CDTF">2022-08-19T09:19:02Z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ubyTemplate">
    <vt:lpwstr>14</vt:lpwstr>
  </property>
  <property fmtid="{D5CDD505-2E9C-101B-9397-08002B2CF9AE}" pid="5" name="I">
    <vt:lpwstr>7BF9A0224EF349F18C9F2BCBD901AB92</vt:lpwstr>
  </property>
</Properties>
</file>