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表2" sheetId="1" r:id="rId1"/>
    <sheet name="Sheet2" sheetId="2" r:id="rId2"/>
    <sheet name="Sheet3" sheetId="3" r:id="rId3"/>
  </sheets>
  <definedNames>
    <definedName name="_xlnm.Print_Titles" localSheetId="0">'附表2'!$1:$2</definedName>
  </definedNames>
  <calcPr fullCalcOnLoad="1"/>
</workbook>
</file>

<file path=xl/sharedStrings.xml><?xml version="1.0" encoding="utf-8"?>
<sst xmlns="http://schemas.openxmlformats.org/spreadsheetml/2006/main" count="99" uniqueCount="98">
  <si>
    <t>鹤庆县2020年草原和牧民基层情况统计表</t>
  </si>
  <si>
    <t>乡镇</t>
  </si>
  <si>
    <t>合计金额（元）</t>
  </si>
  <si>
    <t>合计面积（亩）</t>
  </si>
  <si>
    <t>草原承包到户面积（亩）</t>
  </si>
  <si>
    <t>补助金额（元）</t>
  </si>
  <si>
    <t>禁牧面积中承包到户面积（亩）</t>
  </si>
  <si>
    <t>草畜平衡面积中承包到户面积（亩）</t>
  </si>
  <si>
    <t>黄坪镇</t>
  </si>
  <si>
    <t>子牙关村</t>
  </si>
  <si>
    <t>新坪村</t>
  </si>
  <si>
    <t>姜寅村</t>
  </si>
  <si>
    <t>潘营村</t>
  </si>
  <si>
    <t>石洞村</t>
  </si>
  <si>
    <t>财丰村</t>
  </si>
  <si>
    <t>黄坪村</t>
  </si>
  <si>
    <t>围子田村</t>
  </si>
  <si>
    <t>云华村</t>
  </si>
  <si>
    <t>均华村</t>
  </si>
  <si>
    <t>水坪村</t>
  </si>
  <si>
    <t>新泉村</t>
  </si>
  <si>
    <t>西邑镇</t>
  </si>
  <si>
    <t>西园村</t>
  </si>
  <si>
    <t>芹河村</t>
  </si>
  <si>
    <t>炉坪村</t>
  </si>
  <si>
    <t>七坪村</t>
  </si>
  <si>
    <t>西邑村</t>
  </si>
  <si>
    <t>水井村</t>
  </si>
  <si>
    <t>响水河村</t>
  </si>
  <si>
    <t>奇峰村</t>
  </si>
  <si>
    <t>松桂镇</t>
  </si>
  <si>
    <t>大石村</t>
  </si>
  <si>
    <t>新窝村</t>
  </si>
  <si>
    <t>南庄村</t>
  </si>
  <si>
    <t>大营村</t>
  </si>
  <si>
    <t>松桂村</t>
  </si>
  <si>
    <t>勤劳村</t>
  </si>
  <si>
    <t>宝窝村</t>
  </si>
  <si>
    <t>波罗村</t>
  </si>
  <si>
    <t>龙珠村</t>
  </si>
  <si>
    <t>三庄村</t>
  </si>
  <si>
    <t>赤石村</t>
  </si>
  <si>
    <t>东坡村</t>
  </si>
  <si>
    <t>文星村</t>
  </si>
  <si>
    <t>长头村</t>
  </si>
  <si>
    <t>中窝村</t>
  </si>
  <si>
    <t>龙开口镇</t>
  </si>
  <si>
    <t>洛琅村</t>
  </si>
  <si>
    <t>后山村</t>
  </si>
  <si>
    <t>朵美村</t>
  </si>
  <si>
    <t>炼厂村</t>
  </si>
  <si>
    <t>下河川村</t>
  </si>
  <si>
    <t>禾丰村</t>
  </si>
  <si>
    <t>金河村</t>
  </si>
  <si>
    <t>大箐村</t>
  </si>
  <si>
    <t>金墩乡</t>
  </si>
  <si>
    <t>新庄村</t>
  </si>
  <si>
    <t>西甸村</t>
  </si>
  <si>
    <t>河底村</t>
  </si>
  <si>
    <t>邑头村</t>
  </si>
  <si>
    <t>北溪村</t>
  </si>
  <si>
    <t>赵屯村</t>
  </si>
  <si>
    <t>和邑村</t>
  </si>
  <si>
    <t>磨光村</t>
  </si>
  <si>
    <t>古乐村</t>
  </si>
  <si>
    <t>草海镇</t>
  </si>
  <si>
    <t>马厂村</t>
  </si>
  <si>
    <t>新峰村</t>
  </si>
  <si>
    <t>田屯村</t>
  </si>
  <si>
    <t>小水美村</t>
  </si>
  <si>
    <t>太平村</t>
  </si>
  <si>
    <t>安乐村</t>
  </si>
  <si>
    <t>石朵河村</t>
  </si>
  <si>
    <t>罗伟邑村</t>
  </si>
  <si>
    <t>柳绿河村</t>
  </si>
  <si>
    <t>里习吉村</t>
  </si>
  <si>
    <t>倒流箐村</t>
  </si>
  <si>
    <t>辛屯镇</t>
  </si>
  <si>
    <t>新村村</t>
  </si>
  <si>
    <t>如意村</t>
  </si>
  <si>
    <t>南河村</t>
  </si>
  <si>
    <t>三合村</t>
  </si>
  <si>
    <t>连义村</t>
  </si>
  <si>
    <t>大福地村</t>
  </si>
  <si>
    <t>六合乡</t>
  </si>
  <si>
    <t>黑水村</t>
  </si>
  <si>
    <t>和乐村</t>
  </si>
  <si>
    <t>毛谷村</t>
  </si>
  <si>
    <t>六合村</t>
  </si>
  <si>
    <t>大甸村</t>
  </si>
  <si>
    <t>灵地村</t>
  </si>
  <si>
    <t>五星村</t>
  </si>
  <si>
    <t>南坡村</t>
  </si>
  <si>
    <t>松园村</t>
  </si>
  <si>
    <t>上萼坪村</t>
  </si>
  <si>
    <t>河东村</t>
  </si>
  <si>
    <t>云鹤镇</t>
  </si>
  <si>
    <t>秀邑村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</si>
</sst>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0.5"/>
      <color theme="1"/>
      <name val="宋体"/>
      <family val="0"/>
    </font>
    <font>
      <b/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1">
      <selection activeCell="C2" sqref="C2"/>
    </sheetView>
  </sheetViews>
  <sheetFormatPr defaultColWidth="9.00390625" defaultRowHeight="14.25"/>
  <cols>
    <col min="1" max="1" width="10.25390625" style="2" bestFit="1" customWidth="1"/>
    <col min="2" max="2" width="10.375" style="2" bestFit="1" customWidth="1"/>
    <col min="3" max="3" width="8.125" style="2" bestFit="1" customWidth="1"/>
    <col min="4" max="4" width="8.00390625" style="2" customWidth="1"/>
    <col min="5" max="5" width="9.25390625" style="2" bestFit="1" customWidth="1"/>
    <col min="6" max="6" width="10.25390625" style="2" customWidth="1"/>
    <col min="7" max="7" width="9.25390625" style="2" bestFit="1" customWidth="1"/>
    <col min="8" max="8" width="9.125" style="2" customWidth="1"/>
    <col min="9" max="16384" width="9.00390625" style="2" customWidth="1"/>
  </cols>
  <sheetData>
    <row r="1" spans="1:8" ht="24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84.7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5</v>
      </c>
      <c r="H2" s="7" t="s">
        <v>7</v>
      </c>
    </row>
    <row r="3" spans="1:8" s="1" customFormat="1" ht="22.5" customHeight="1">
      <c r="A3" s="8" t="s">
        <v>8</v>
      </c>
      <c r="B3" s="8">
        <f>E3+G3</f>
        <v>440000</v>
      </c>
      <c r="C3" s="9">
        <f>D3</f>
        <v>140000</v>
      </c>
      <c r="D3" s="10">
        <f>D4+D5+D6+D7+D8+D9+D10+D11+D12+D13+D14+D15</f>
        <v>140000</v>
      </c>
      <c r="E3" s="10">
        <f>F3*7.5</f>
        <v>135000</v>
      </c>
      <c r="F3" s="10">
        <f>F4+F5+F6+F7+F8+F9+F10+F11+F12+F13+F14+F15</f>
        <v>18000</v>
      </c>
      <c r="G3" s="10">
        <f>H3*2.5</f>
        <v>305000</v>
      </c>
      <c r="H3" s="10">
        <f>H4+H5+H6+H7+H8+H9+H10+H11+H12+H13+H14+H15</f>
        <v>122000</v>
      </c>
    </row>
    <row r="4" spans="1:8" ht="22.5" customHeight="1">
      <c r="A4" s="11" t="s">
        <v>9</v>
      </c>
      <c r="B4" s="5">
        <f>E4+G4</f>
        <v>39600</v>
      </c>
      <c r="C4" s="12">
        <f aca="true" t="shared" si="0" ref="C4:C24">D4</f>
        <v>12600</v>
      </c>
      <c r="D4" s="11">
        <v>12600</v>
      </c>
      <c r="E4" s="7">
        <f aca="true" t="shared" si="1" ref="E4:E24">F4*7.5</f>
        <v>12150</v>
      </c>
      <c r="F4" s="11">
        <v>1620</v>
      </c>
      <c r="G4" s="7">
        <f aca="true" t="shared" si="2" ref="G4:G24">H4*2.5</f>
        <v>27450</v>
      </c>
      <c r="H4" s="11">
        <v>10980</v>
      </c>
    </row>
    <row r="5" spans="1:8" ht="22.5" customHeight="1">
      <c r="A5" s="11" t="s">
        <v>10</v>
      </c>
      <c r="B5" s="5">
        <f aca="true" t="shared" si="3" ref="B5:B24">E5+G5</f>
        <v>26200</v>
      </c>
      <c r="C5" s="12">
        <f t="shared" si="0"/>
        <v>8400</v>
      </c>
      <c r="D5" s="11">
        <v>8400</v>
      </c>
      <c r="E5" s="7">
        <f t="shared" si="1"/>
        <v>7800</v>
      </c>
      <c r="F5" s="11">
        <v>1040</v>
      </c>
      <c r="G5" s="7">
        <f t="shared" si="2"/>
        <v>18400</v>
      </c>
      <c r="H5" s="11">
        <v>7360</v>
      </c>
    </row>
    <row r="6" spans="1:8" ht="22.5" customHeight="1">
      <c r="A6" s="11" t="s">
        <v>11</v>
      </c>
      <c r="B6" s="5">
        <f t="shared" si="3"/>
        <v>16600</v>
      </c>
      <c r="C6" s="12">
        <f t="shared" si="0"/>
        <v>5200</v>
      </c>
      <c r="D6" s="11">
        <v>5200</v>
      </c>
      <c r="E6" s="7">
        <f t="shared" si="1"/>
        <v>5400</v>
      </c>
      <c r="F6" s="11">
        <v>720</v>
      </c>
      <c r="G6" s="7">
        <f t="shared" si="2"/>
        <v>11200</v>
      </c>
      <c r="H6" s="11">
        <v>4480</v>
      </c>
    </row>
    <row r="7" spans="1:8" ht="22.5" customHeight="1">
      <c r="A7" s="11" t="s">
        <v>12</v>
      </c>
      <c r="B7" s="5">
        <f t="shared" si="3"/>
        <v>25000</v>
      </c>
      <c r="C7" s="12">
        <f t="shared" si="0"/>
        <v>8200</v>
      </c>
      <c r="D7" s="11">
        <v>8200</v>
      </c>
      <c r="E7" s="7">
        <f t="shared" si="1"/>
        <v>6750</v>
      </c>
      <c r="F7" s="11">
        <v>900</v>
      </c>
      <c r="G7" s="7">
        <f t="shared" si="2"/>
        <v>18250</v>
      </c>
      <c r="H7" s="11">
        <v>7300</v>
      </c>
    </row>
    <row r="8" spans="1:8" ht="22.5" customHeight="1">
      <c r="A8" s="11" t="s">
        <v>13</v>
      </c>
      <c r="B8" s="5">
        <f t="shared" si="3"/>
        <v>38350</v>
      </c>
      <c r="C8" s="12">
        <f t="shared" si="0"/>
        <v>12100</v>
      </c>
      <c r="D8" s="11">
        <v>12100</v>
      </c>
      <c r="E8" s="7">
        <f t="shared" si="1"/>
        <v>12150</v>
      </c>
      <c r="F8" s="11">
        <v>1620</v>
      </c>
      <c r="G8" s="7">
        <f t="shared" si="2"/>
        <v>26200</v>
      </c>
      <c r="H8" s="11">
        <v>10480</v>
      </c>
    </row>
    <row r="9" spans="1:8" ht="22.5" customHeight="1">
      <c r="A9" s="11" t="s">
        <v>14</v>
      </c>
      <c r="B9" s="5">
        <f t="shared" si="3"/>
        <v>8800</v>
      </c>
      <c r="C9" s="12">
        <f t="shared" si="0"/>
        <v>2800</v>
      </c>
      <c r="D9" s="11">
        <v>2800</v>
      </c>
      <c r="E9" s="7">
        <f t="shared" si="1"/>
        <v>2700</v>
      </c>
      <c r="F9" s="11">
        <v>360</v>
      </c>
      <c r="G9" s="7">
        <f t="shared" si="2"/>
        <v>6100</v>
      </c>
      <c r="H9" s="11">
        <v>2440</v>
      </c>
    </row>
    <row r="10" spans="1:8" ht="22.5" customHeight="1">
      <c r="A10" s="11" t="s">
        <v>15</v>
      </c>
      <c r="B10" s="5">
        <f t="shared" si="3"/>
        <v>44000</v>
      </c>
      <c r="C10" s="12">
        <f t="shared" si="0"/>
        <v>14000</v>
      </c>
      <c r="D10" s="11">
        <v>14000</v>
      </c>
      <c r="E10" s="7">
        <f t="shared" si="1"/>
        <v>13500</v>
      </c>
      <c r="F10" s="11">
        <v>1800</v>
      </c>
      <c r="G10" s="7">
        <f t="shared" si="2"/>
        <v>30500</v>
      </c>
      <c r="H10" s="11">
        <v>12200</v>
      </c>
    </row>
    <row r="11" spans="1:8" ht="22.5" customHeight="1">
      <c r="A11" s="11" t="s">
        <v>16</v>
      </c>
      <c r="B11" s="5">
        <f t="shared" si="3"/>
        <v>25000</v>
      </c>
      <c r="C11" s="12">
        <f t="shared" si="0"/>
        <v>8200</v>
      </c>
      <c r="D11" s="11">
        <v>8200</v>
      </c>
      <c r="E11" s="7">
        <f t="shared" si="1"/>
        <v>6750</v>
      </c>
      <c r="F11" s="11">
        <v>900</v>
      </c>
      <c r="G11" s="7">
        <f t="shared" si="2"/>
        <v>18250</v>
      </c>
      <c r="H11" s="11">
        <v>7300</v>
      </c>
    </row>
    <row r="12" spans="1:8" ht="22.5" customHeight="1">
      <c r="A12" s="11" t="s">
        <v>17</v>
      </c>
      <c r="B12" s="5">
        <f t="shared" si="3"/>
        <v>71450</v>
      </c>
      <c r="C12" s="12">
        <f t="shared" si="0"/>
        <v>22100</v>
      </c>
      <c r="D12" s="11">
        <v>22100</v>
      </c>
      <c r="E12" s="7">
        <f t="shared" si="1"/>
        <v>24300</v>
      </c>
      <c r="F12" s="11">
        <v>3240</v>
      </c>
      <c r="G12" s="7">
        <f t="shared" si="2"/>
        <v>47150</v>
      </c>
      <c r="H12" s="11">
        <v>18860</v>
      </c>
    </row>
    <row r="13" spans="1:8" ht="22.5" customHeight="1">
      <c r="A13" s="11" t="s">
        <v>18</v>
      </c>
      <c r="B13" s="5">
        <f t="shared" si="3"/>
        <v>25800</v>
      </c>
      <c r="C13" s="12">
        <f t="shared" si="0"/>
        <v>8200</v>
      </c>
      <c r="D13" s="11">
        <v>8200</v>
      </c>
      <c r="E13" s="7">
        <f t="shared" si="1"/>
        <v>7950</v>
      </c>
      <c r="F13" s="11">
        <v>1060</v>
      </c>
      <c r="G13" s="7">
        <f t="shared" si="2"/>
        <v>17850</v>
      </c>
      <c r="H13" s="11">
        <v>7140</v>
      </c>
    </row>
    <row r="14" spans="1:8" ht="22.5" customHeight="1">
      <c r="A14" s="11" t="s">
        <v>19</v>
      </c>
      <c r="B14" s="5">
        <f t="shared" si="3"/>
        <v>110400</v>
      </c>
      <c r="C14" s="12">
        <f t="shared" si="0"/>
        <v>35400</v>
      </c>
      <c r="D14" s="11">
        <v>35400</v>
      </c>
      <c r="E14" s="7">
        <f t="shared" si="1"/>
        <v>32850</v>
      </c>
      <c r="F14" s="11">
        <v>4380</v>
      </c>
      <c r="G14" s="7">
        <f t="shared" si="2"/>
        <v>77550</v>
      </c>
      <c r="H14" s="11">
        <v>31020</v>
      </c>
    </row>
    <row r="15" spans="1:8" ht="22.5" customHeight="1">
      <c r="A15" s="11" t="s">
        <v>20</v>
      </c>
      <c r="B15" s="5">
        <f t="shared" si="3"/>
        <v>8800</v>
      </c>
      <c r="C15" s="12">
        <f t="shared" si="0"/>
        <v>2800</v>
      </c>
      <c r="D15" s="11">
        <v>2800</v>
      </c>
      <c r="E15" s="7">
        <f t="shared" si="1"/>
        <v>2700</v>
      </c>
      <c r="F15" s="11">
        <v>360</v>
      </c>
      <c r="G15" s="7">
        <f t="shared" si="2"/>
        <v>6100</v>
      </c>
      <c r="H15" s="11">
        <v>2440</v>
      </c>
    </row>
    <row r="16" spans="1:8" s="1" customFormat="1" ht="22.5" customHeight="1">
      <c r="A16" s="13" t="s">
        <v>21</v>
      </c>
      <c r="B16" s="8">
        <f t="shared" si="3"/>
        <v>407500</v>
      </c>
      <c r="C16" s="9">
        <f t="shared" si="0"/>
        <v>129000</v>
      </c>
      <c r="D16" s="10">
        <f>D17+D18+D19+D20+D21+D22+D23+D24+D25+D26+D27+D28</f>
        <v>129000</v>
      </c>
      <c r="E16" s="10">
        <f t="shared" si="1"/>
        <v>127500</v>
      </c>
      <c r="F16" s="10">
        <f>F17+F18+F19+F20+F21+F22+F23+F24+F25+F26+F27+F28</f>
        <v>17000</v>
      </c>
      <c r="G16" s="10">
        <f t="shared" si="2"/>
        <v>280000</v>
      </c>
      <c r="H16" s="10">
        <f>H17+H18+H19+H20+H21+H22+H23+H24+H25+H26+H27+H28</f>
        <v>112000</v>
      </c>
    </row>
    <row r="17" spans="1:8" ht="22.5" customHeight="1">
      <c r="A17" s="11" t="s">
        <v>22</v>
      </c>
      <c r="B17" s="5">
        <f t="shared" si="3"/>
        <v>56017.5</v>
      </c>
      <c r="C17" s="12">
        <f t="shared" si="0"/>
        <v>17733</v>
      </c>
      <c r="D17" s="11">
        <v>17733</v>
      </c>
      <c r="E17" s="7">
        <f t="shared" si="1"/>
        <v>17527.5</v>
      </c>
      <c r="F17" s="11">
        <v>2337</v>
      </c>
      <c r="G17" s="7">
        <f t="shared" si="2"/>
        <v>38490</v>
      </c>
      <c r="H17" s="11">
        <v>15396</v>
      </c>
    </row>
    <row r="18" spans="1:8" ht="22.5" customHeight="1">
      <c r="A18" s="11" t="s">
        <v>23</v>
      </c>
      <c r="B18" s="5">
        <f t="shared" si="3"/>
        <v>18652.5</v>
      </c>
      <c r="C18" s="12">
        <f t="shared" si="0"/>
        <v>5905</v>
      </c>
      <c r="D18" s="11">
        <v>5905</v>
      </c>
      <c r="E18" s="7">
        <f t="shared" si="1"/>
        <v>5835</v>
      </c>
      <c r="F18" s="11">
        <v>778</v>
      </c>
      <c r="G18" s="7">
        <f t="shared" si="2"/>
        <v>12817.5</v>
      </c>
      <c r="H18" s="11">
        <v>5127</v>
      </c>
    </row>
    <row r="19" spans="1:8" ht="22.5" customHeight="1">
      <c r="A19" s="11" t="s">
        <v>24</v>
      </c>
      <c r="B19" s="5">
        <f t="shared" si="3"/>
        <v>20767.5</v>
      </c>
      <c r="C19" s="12">
        <f t="shared" si="0"/>
        <v>6575</v>
      </c>
      <c r="D19" s="11">
        <v>6575</v>
      </c>
      <c r="E19" s="7">
        <f t="shared" si="1"/>
        <v>6495</v>
      </c>
      <c r="F19" s="11">
        <v>866</v>
      </c>
      <c r="G19" s="7">
        <f t="shared" si="2"/>
        <v>14272.5</v>
      </c>
      <c r="H19" s="11">
        <v>5709</v>
      </c>
    </row>
    <row r="20" spans="1:8" ht="22.5" customHeight="1">
      <c r="A20" s="11" t="s">
        <v>25</v>
      </c>
      <c r="B20" s="5">
        <f t="shared" si="3"/>
        <v>22697.5</v>
      </c>
      <c r="C20" s="12">
        <f t="shared" si="0"/>
        <v>7185</v>
      </c>
      <c r="D20" s="11">
        <v>7185</v>
      </c>
      <c r="E20" s="7">
        <f t="shared" si="1"/>
        <v>7102.5</v>
      </c>
      <c r="F20" s="11">
        <v>947</v>
      </c>
      <c r="G20" s="7">
        <f t="shared" si="2"/>
        <v>15595</v>
      </c>
      <c r="H20" s="11">
        <v>6238</v>
      </c>
    </row>
    <row r="21" spans="1:8" ht="22.5" customHeight="1">
      <c r="A21" s="11" t="s">
        <v>26</v>
      </c>
      <c r="B21" s="5">
        <f t="shared" si="3"/>
        <v>11342.5</v>
      </c>
      <c r="C21" s="12">
        <f t="shared" si="0"/>
        <v>3591</v>
      </c>
      <c r="D21" s="11">
        <v>3591</v>
      </c>
      <c r="E21" s="7">
        <f t="shared" si="1"/>
        <v>3547.5</v>
      </c>
      <c r="F21" s="11">
        <v>473</v>
      </c>
      <c r="G21" s="7">
        <f t="shared" si="2"/>
        <v>7795</v>
      </c>
      <c r="H21" s="11">
        <v>3118</v>
      </c>
    </row>
    <row r="22" spans="1:8" ht="22.5" customHeight="1">
      <c r="A22" s="11" t="s">
        <v>27</v>
      </c>
      <c r="B22" s="5">
        <f t="shared" si="3"/>
        <v>142512.5</v>
      </c>
      <c r="C22" s="12">
        <f t="shared" si="0"/>
        <v>45115</v>
      </c>
      <c r="D22" s="11">
        <v>45115</v>
      </c>
      <c r="E22" s="7">
        <f t="shared" si="1"/>
        <v>44587.5</v>
      </c>
      <c r="F22" s="11">
        <v>5945</v>
      </c>
      <c r="G22" s="7">
        <f t="shared" si="2"/>
        <v>97925</v>
      </c>
      <c r="H22" s="11">
        <v>39170</v>
      </c>
    </row>
    <row r="23" spans="1:8" ht="22.5" customHeight="1">
      <c r="A23" s="11" t="s">
        <v>28</v>
      </c>
      <c r="B23" s="5">
        <f t="shared" si="3"/>
        <v>34387.5</v>
      </c>
      <c r="C23" s="12">
        <f t="shared" si="0"/>
        <v>10885</v>
      </c>
      <c r="D23" s="11">
        <v>10885</v>
      </c>
      <c r="E23" s="7">
        <f t="shared" si="1"/>
        <v>10762.5</v>
      </c>
      <c r="F23" s="11">
        <v>1435</v>
      </c>
      <c r="G23" s="7">
        <f t="shared" si="2"/>
        <v>23625</v>
      </c>
      <c r="H23" s="11">
        <v>9450</v>
      </c>
    </row>
    <row r="24" spans="1:8" ht="22.5" customHeight="1">
      <c r="A24" s="11" t="s">
        <v>29</v>
      </c>
      <c r="B24" s="5">
        <f t="shared" si="3"/>
        <v>101122.5</v>
      </c>
      <c r="C24" s="12">
        <f t="shared" si="0"/>
        <v>32011</v>
      </c>
      <c r="D24" s="11">
        <v>32011</v>
      </c>
      <c r="E24" s="7">
        <f t="shared" si="1"/>
        <v>31642.5</v>
      </c>
      <c r="F24" s="11">
        <v>4219</v>
      </c>
      <c r="G24" s="7">
        <f t="shared" si="2"/>
        <v>69480</v>
      </c>
      <c r="H24" s="11">
        <v>27792</v>
      </c>
    </row>
    <row r="25" spans="1:8" ht="22.5" customHeight="1">
      <c r="A25" s="11"/>
      <c r="B25" s="11"/>
      <c r="C25" s="11"/>
      <c r="D25" s="11"/>
      <c r="E25" s="11"/>
      <c r="F25" s="11"/>
      <c r="G25" s="11"/>
      <c r="H25" s="12"/>
    </row>
    <row r="26" spans="1:8" ht="22.5" customHeight="1">
      <c r="A26" s="11"/>
      <c r="B26" s="11"/>
      <c r="C26" s="11"/>
      <c r="D26" s="11"/>
      <c r="E26" s="11"/>
      <c r="F26" s="11"/>
      <c r="G26" s="11"/>
      <c r="H26" s="12"/>
    </row>
    <row r="27" spans="1:8" ht="22.5" customHeight="1">
      <c r="A27" s="11"/>
      <c r="B27" s="11"/>
      <c r="C27" s="11"/>
      <c r="D27" s="11"/>
      <c r="E27" s="11"/>
      <c r="F27" s="11"/>
      <c r="G27" s="11"/>
      <c r="H27" s="12"/>
    </row>
    <row r="28" spans="1:8" ht="22.5" customHeight="1">
      <c r="A28" s="11"/>
      <c r="B28" s="11"/>
      <c r="C28" s="11"/>
      <c r="D28" s="11"/>
      <c r="E28" s="11"/>
      <c r="F28" s="11"/>
      <c r="G28" s="11"/>
      <c r="H28" s="12"/>
    </row>
    <row r="29" spans="1:8" s="1" customFormat="1" ht="22.5" customHeight="1">
      <c r="A29" s="13" t="s">
        <v>30</v>
      </c>
      <c r="B29" s="8">
        <f>E29+G29</f>
        <v>440000</v>
      </c>
      <c r="C29" s="9">
        <v>140000</v>
      </c>
      <c r="D29" s="10">
        <v>140000</v>
      </c>
      <c r="E29" s="10">
        <f>F29*7.5</f>
        <v>135000</v>
      </c>
      <c r="F29" s="10">
        <v>18000</v>
      </c>
      <c r="G29" s="10">
        <f>H29*2.5</f>
        <v>305000</v>
      </c>
      <c r="H29" s="10">
        <v>122000</v>
      </c>
    </row>
    <row r="30" spans="1:8" ht="18" customHeight="1">
      <c r="A30" s="11" t="s">
        <v>31</v>
      </c>
      <c r="B30" s="5">
        <f aca="true" t="shared" si="4" ref="B30:B53">E30+G30</f>
        <v>31680</v>
      </c>
      <c r="C30" s="12">
        <f aca="true" t="shared" si="5" ref="C30:C53">D30</f>
        <v>10080</v>
      </c>
      <c r="D30" s="11">
        <v>10080</v>
      </c>
      <c r="E30" s="7">
        <f aca="true" t="shared" si="6" ref="E30:E53">F30*7.5</f>
        <v>9720</v>
      </c>
      <c r="F30" s="11">
        <v>1296</v>
      </c>
      <c r="G30" s="7">
        <f aca="true" t="shared" si="7" ref="G30:G53">H30*2.5</f>
        <v>21960</v>
      </c>
      <c r="H30" s="11">
        <v>8784</v>
      </c>
    </row>
    <row r="31" spans="1:8" ht="18" customHeight="1">
      <c r="A31" s="11" t="s">
        <v>32</v>
      </c>
      <c r="B31" s="5">
        <f t="shared" si="4"/>
        <v>33970</v>
      </c>
      <c r="C31" s="12">
        <f t="shared" si="5"/>
        <v>10808</v>
      </c>
      <c r="D31" s="11">
        <v>10808</v>
      </c>
      <c r="E31" s="7">
        <f t="shared" si="6"/>
        <v>10425</v>
      </c>
      <c r="F31" s="11">
        <v>1390</v>
      </c>
      <c r="G31" s="7">
        <f t="shared" si="7"/>
        <v>23545</v>
      </c>
      <c r="H31" s="11">
        <v>9418</v>
      </c>
    </row>
    <row r="32" spans="1:8" ht="18" customHeight="1">
      <c r="A32" s="11" t="s">
        <v>33</v>
      </c>
      <c r="B32" s="5">
        <f t="shared" si="4"/>
        <v>31195</v>
      </c>
      <c r="C32" s="12">
        <f t="shared" si="5"/>
        <v>9926</v>
      </c>
      <c r="D32" s="11">
        <v>9926</v>
      </c>
      <c r="E32" s="7">
        <f t="shared" si="6"/>
        <v>9570</v>
      </c>
      <c r="F32" s="11">
        <v>1276</v>
      </c>
      <c r="G32" s="7">
        <f t="shared" si="7"/>
        <v>21625</v>
      </c>
      <c r="H32" s="11">
        <v>8650</v>
      </c>
    </row>
    <row r="33" spans="1:8" ht="18" customHeight="1">
      <c r="A33" s="11" t="s">
        <v>34</v>
      </c>
      <c r="B33" s="5">
        <f t="shared" si="4"/>
        <v>41625</v>
      </c>
      <c r="C33" s="12">
        <f t="shared" si="5"/>
        <v>13244</v>
      </c>
      <c r="D33" s="11">
        <v>13244</v>
      </c>
      <c r="E33" s="7">
        <f t="shared" si="6"/>
        <v>12772.5</v>
      </c>
      <c r="F33" s="11">
        <v>1703</v>
      </c>
      <c r="G33" s="7">
        <f t="shared" si="7"/>
        <v>28852.5</v>
      </c>
      <c r="H33" s="11">
        <v>11541</v>
      </c>
    </row>
    <row r="34" spans="1:8" ht="18" customHeight="1">
      <c r="A34" s="11" t="s">
        <v>35</v>
      </c>
      <c r="B34" s="5">
        <f t="shared" si="4"/>
        <v>19270</v>
      </c>
      <c r="C34" s="12">
        <f t="shared" si="5"/>
        <v>6132</v>
      </c>
      <c r="D34" s="11">
        <v>6132</v>
      </c>
      <c r="E34" s="7">
        <f t="shared" si="6"/>
        <v>5910</v>
      </c>
      <c r="F34" s="11">
        <v>788</v>
      </c>
      <c r="G34" s="7">
        <f t="shared" si="7"/>
        <v>13360</v>
      </c>
      <c r="H34" s="11">
        <v>5344</v>
      </c>
    </row>
    <row r="35" spans="1:8" ht="18" customHeight="1">
      <c r="A35" s="11" t="s">
        <v>36</v>
      </c>
      <c r="B35" s="5">
        <f t="shared" si="4"/>
        <v>43295</v>
      </c>
      <c r="C35" s="12">
        <f t="shared" si="5"/>
        <v>13776</v>
      </c>
      <c r="D35" s="11">
        <v>13776</v>
      </c>
      <c r="E35" s="7">
        <f t="shared" si="6"/>
        <v>13282.5</v>
      </c>
      <c r="F35" s="11">
        <v>1771</v>
      </c>
      <c r="G35" s="7">
        <f t="shared" si="7"/>
        <v>30012.5</v>
      </c>
      <c r="H35" s="11">
        <v>12005</v>
      </c>
    </row>
    <row r="36" spans="1:8" ht="18" customHeight="1">
      <c r="A36" s="11" t="s">
        <v>37</v>
      </c>
      <c r="B36" s="5">
        <f t="shared" si="4"/>
        <v>29040</v>
      </c>
      <c r="C36" s="12">
        <f t="shared" si="5"/>
        <v>9240</v>
      </c>
      <c r="D36" s="11">
        <v>9240</v>
      </c>
      <c r="E36" s="7">
        <f t="shared" si="6"/>
        <v>8910</v>
      </c>
      <c r="F36" s="11">
        <v>1188</v>
      </c>
      <c r="G36" s="7">
        <f t="shared" si="7"/>
        <v>20130</v>
      </c>
      <c r="H36" s="11">
        <v>8052</v>
      </c>
    </row>
    <row r="37" spans="1:8" ht="18" customHeight="1">
      <c r="A37" s="11" t="s">
        <v>38</v>
      </c>
      <c r="B37" s="5">
        <f t="shared" si="4"/>
        <v>32870</v>
      </c>
      <c r="C37" s="12">
        <f t="shared" si="5"/>
        <v>10458</v>
      </c>
      <c r="D37" s="11">
        <v>10458</v>
      </c>
      <c r="E37" s="7">
        <f t="shared" si="6"/>
        <v>10087.5</v>
      </c>
      <c r="F37" s="11">
        <v>1345</v>
      </c>
      <c r="G37" s="7">
        <f t="shared" si="7"/>
        <v>22782.5</v>
      </c>
      <c r="H37" s="11">
        <v>9113</v>
      </c>
    </row>
    <row r="38" spans="1:8" ht="18" customHeight="1">
      <c r="A38" s="11" t="s">
        <v>39</v>
      </c>
      <c r="B38" s="5">
        <f t="shared" si="4"/>
        <v>36210</v>
      </c>
      <c r="C38" s="12">
        <f t="shared" si="5"/>
        <v>11522</v>
      </c>
      <c r="D38" s="11">
        <v>11522</v>
      </c>
      <c r="E38" s="7">
        <f t="shared" si="6"/>
        <v>11107.5</v>
      </c>
      <c r="F38" s="11">
        <v>1481</v>
      </c>
      <c r="G38" s="7">
        <f t="shared" si="7"/>
        <v>25102.5</v>
      </c>
      <c r="H38" s="11">
        <v>10041</v>
      </c>
    </row>
    <row r="39" spans="1:8" ht="18" customHeight="1">
      <c r="A39" s="11" t="s">
        <v>40</v>
      </c>
      <c r="B39" s="5">
        <f t="shared" si="4"/>
        <v>28865</v>
      </c>
      <c r="C39" s="12">
        <f t="shared" si="5"/>
        <v>9184</v>
      </c>
      <c r="D39" s="11">
        <v>9184</v>
      </c>
      <c r="E39" s="7">
        <f t="shared" si="6"/>
        <v>8857.5</v>
      </c>
      <c r="F39" s="11">
        <v>1181</v>
      </c>
      <c r="G39" s="7">
        <f t="shared" si="7"/>
        <v>20007.5</v>
      </c>
      <c r="H39" s="11">
        <v>8003</v>
      </c>
    </row>
    <row r="40" spans="1:8" ht="18" customHeight="1">
      <c r="A40" s="11" t="s">
        <v>41</v>
      </c>
      <c r="B40" s="5">
        <f t="shared" si="4"/>
        <v>7350</v>
      </c>
      <c r="C40" s="12">
        <f t="shared" si="5"/>
        <v>2338</v>
      </c>
      <c r="D40" s="11">
        <v>2338</v>
      </c>
      <c r="E40" s="7">
        <f t="shared" si="6"/>
        <v>2257.5</v>
      </c>
      <c r="F40" s="11">
        <v>301</v>
      </c>
      <c r="G40" s="7">
        <f t="shared" si="7"/>
        <v>5092.5</v>
      </c>
      <c r="H40" s="11">
        <v>2037</v>
      </c>
    </row>
    <row r="41" spans="1:8" ht="18" customHeight="1">
      <c r="A41" s="11" t="s">
        <v>42</v>
      </c>
      <c r="B41" s="5">
        <f t="shared" si="4"/>
        <v>27765</v>
      </c>
      <c r="C41" s="12">
        <f t="shared" si="5"/>
        <v>8834</v>
      </c>
      <c r="D41" s="11">
        <v>8834</v>
      </c>
      <c r="E41" s="7">
        <f t="shared" si="6"/>
        <v>8520</v>
      </c>
      <c r="F41" s="11">
        <v>1136</v>
      </c>
      <c r="G41" s="7">
        <f t="shared" si="7"/>
        <v>19245</v>
      </c>
      <c r="H41" s="11">
        <v>7698</v>
      </c>
    </row>
    <row r="42" spans="1:8" ht="18" customHeight="1">
      <c r="A42" s="11" t="s">
        <v>43</v>
      </c>
      <c r="B42" s="5">
        <f t="shared" si="4"/>
        <v>26310</v>
      </c>
      <c r="C42" s="12">
        <f t="shared" si="5"/>
        <v>8372</v>
      </c>
      <c r="D42" s="11">
        <v>8372</v>
      </c>
      <c r="E42" s="7">
        <f t="shared" si="6"/>
        <v>8070</v>
      </c>
      <c r="F42" s="11">
        <v>1076</v>
      </c>
      <c r="G42" s="7">
        <f t="shared" si="7"/>
        <v>18240</v>
      </c>
      <c r="H42" s="11">
        <v>7296</v>
      </c>
    </row>
    <row r="43" spans="1:8" ht="18" customHeight="1">
      <c r="A43" s="11" t="s">
        <v>44</v>
      </c>
      <c r="B43" s="5">
        <f t="shared" si="4"/>
        <v>31052.5</v>
      </c>
      <c r="C43" s="12">
        <f t="shared" si="5"/>
        <v>9881</v>
      </c>
      <c r="D43" s="11">
        <v>9881</v>
      </c>
      <c r="E43" s="7">
        <f t="shared" si="6"/>
        <v>9525</v>
      </c>
      <c r="F43" s="11">
        <v>1270</v>
      </c>
      <c r="G43" s="7">
        <f t="shared" si="7"/>
        <v>21527.5</v>
      </c>
      <c r="H43" s="11">
        <v>8611</v>
      </c>
    </row>
    <row r="44" spans="1:8" ht="18" customHeight="1">
      <c r="A44" s="11" t="s">
        <v>45</v>
      </c>
      <c r="B44" s="5">
        <f t="shared" si="4"/>
        <v>19502.5</v>
      </c>
      <c r="C44" s="12">
        <f t="shared" si="5"/>
        <v>6205</v>
      </c>
      <c r="D44" s="11">
        <v>6205</v>
      </c>
      <c r="E44" s="7">
        <f t="shared" si="6"/>
        <v>5985</v>
      </c>
      <c r="F44" s="11">
        <v>798</v>
      </c>
      <c r="G44" s="7">
        <f t="shared" si="7"/>
        <v>13517.5</v>
      </c>
      <c r="H44" s="11">
        <v>5407</v>
      </c>
    </row>
    <row r="45" spans="1:8" s="1" customFormat="1" ht="18" customHeight="1">
      <c r="A45" s="13" t="s">
        <v>46</v>
      </c>
      <c r="B45" s="8">
        <f t="shared" si="4"/>
        <v>182500</v>
      </c>
      <c r="C45" s="9">
        <f t="shared" si="5"/>
        <v>58000</v>
      </c>
      <c r="D45" s="10">
        <f>D46+D47+D48+D49+D50+D51+D52+D53+D54+D55+D56+D57</f>
        <v>58000</v>
      </c>
      <c r="E45" s="10">
        <f t="shared" si="6"/>
        <v>56250</v>
      </c>
      <c r="F45" s="10">
        <f>F46+F47+F48+F49+F50+F51+F52+F53+F54+F55+F56+F57</f>
        <v>7500</v>
      </c>
      <c r="G45" s="10">
        <f t="shared" si="7"/>
        <v>126250</v>
      </c>
      <c r="H45" s="10">
        <f>H46+H47+H48+H49+H50+H51+H52+H53+H54+H55+H56+H57</f>
        <v>50500</v>
      </c>
    </row>
    <row r="46" spans="1:8" ht="22.5" customHeight="1">
      <c r="A46" s="11" t="s">
        <v>47</v>
      </c>
      <c r="B46" s="5">
        <f t="shared" si="4"/>
        <v>27505</v>
      </c>
      <c r="C46" s="12">
        <f t="shared" si="5"/>
        <v>8802</v>
      </c>
      <c r="D46" s="11">
        <v>8802</v>
      </c>
      <c r="E46" s="7">
        <f t="shared" si="6"/>
        <v>8250</v>
      </c>
      <c r="F46" s="11">
        <v>1100</v>
      </c>
      <c r="G46" s="7">
        <f t="shared" si="7"/>
        <v>19255</v>
      </c>
      <c r="H46" s="11">
        <v>7702</v>
      </c>
    </row>
    <row r="47" spans="1:8" ht="22.5" customHeight="1">
      <c r="A47" s="11" t="s">
        <v>48</v>
      </c>
      <c r="B47" s="5">
        <f t="shared" si="4"/>
        <v>47750</v>
      </c>
      <c r="C47" s="12">
        <f t="shared" si="5"/>
        <v>15100</v>
      </c>
      <c r="D47" s="11">
        <v>15100</v>
      </c>
      <c r="E47" s="7">
        <f t="shared" si="6"/>
        <v>15000</v>
      </c>
      <c r="F47" s="11">
        <v>2000</v>
      </c>
      <c r="G47" s="7">
        <f t="shared" si="7"/>
        <v>32750</v>
      </c>
      <c r="H47" s="11">
        <v>13100</v>
      </c>
    </row>
    <row r="48" spans="1:8" ht="22.5" customHeight="1">
      <c r="A48" s="11" t="s">
        <v>49</v>
      </c>
      <c r="B48" s="5">
        <f t="shared" si="4"/>
        <v>11500</v>
      </c>
      <c r="C48" s="12">
        <f t="shared" si="5"/>
        <v>3600</v>
      </c>
      <c r="D48" s="11">
        <v>3600</v>
      </c>
      <c r="E48" s="7">
        <f t="shared" si="6"/>
        <v>3750</v>
      </c>
      <c r="F48" s="11">
        <v>500</v>
      </c>
      <c r="G48" s="7">
        <f t="shared" si="7"/>
        <v>7750</v>
      </c>
      <c r="H48" s="11">
        <v>3100</v>
      </c>
    </row>
    <row r="49" spans="1:8" ht="22.5" customHeight="1">
      <c r="A49" s="11" t="s">
        <v>50</v>
      </c>
      <c r="B49" s="5">
        <f t="shared" si="4"/>
        <v>13875</v>
      </c>
      <c r="C49" s="12">
        <f t="shared" si="5"/>
        <v>4350</v>
      </c>
      <c r="D49" s="11">
        <v>4350</v>
      </c>
      <c r="E49" s="7">
        <f t="shared" si="6"/>
        <v>4500</v>
      </c>
      <c r="F49" s="11">
        <v>600</v>
      </c>
      <c r="G49" s="7">
        <f t="shared" si="7"/>
        <v>9375</v>
      </c>
      <c r="H49" s="11">
        <v>3750</v>
      </c>
    </row>
    <row r="50" spans="1:8" ht="22.5" customHeight="1">
      <c r="A50" s="11" t="s">
        <v>51</v>
      </c>
      <c r="B50" s="5">
        <f t="shared" si="4"/>
        <v>34020</v>
      </c>
      <c r="C50" s="12">
        <f t="shared" si="5"/>
        <v>10768</v>
      </c>
      <c r="D50" s="11">
        <v>10768</v>
      </c>
      <c r="E50" s="7">
        <f t="shared" si="6"/>
        <v>10650</v>
      </c>
      <c r="F50" s="11">
        <v>1420</v>
      </c>
      <c r="G50" s="7">
        <f t="shared" si="7"/>
        <v>23370</v>
      </c>
      <c r="H50" s="11">
        <v>9348</v>
      </c>
    </row>
    <row r="51" spans="1:8" ht="22.5" customHeight="1">
      <c r="A51" s="11" t="s">
        <v>52</v>
      </c>
      <c r="B51" s="5">
        <f t="shared" si="4"/>
        <v>7250</v>
      </c>
      <c r="C51" s="12">
        <f t="shared" si="5"/>
        <v>2300</v>
      </c>
      <c r="D51" s="11">
        <v>2300</v>
      </c>
      <c r="E51" s="7">
        <f t="shared" si="6"/>
        <v>2250</v>
      </c>
      <c r="F51" s="11">
        <v>300</v>
      </c>
      <c r="G51" s="7">
        <f t="shared" si="7"/>
        <v>5000</v>
      </c>
      <c r="H51" s="11">
        <v>2000</v>
      </c>
    </row>
    <row r="52" spans="1:8" ht="22.5" customHeight="1">
      <c r="A52" s="11" t="s">
        <v>53</v>
      </c>
      <c r="B52" s="5">
        <f t="shared" si="4"/>
        <v>20600</v>
      </c>
      <c r="C52" s="12">
        <f t="shared" si="5"/>
        <v>6680</v>
      </c>
      <c r="D52" s="11">
        <v>6680</v>
      </c>
      <c r="E52" s="7">
        <f t="shared" si="6"/>
        <v>5850</v>
      </c>
      <c r="F52" s="11">
        <v>780</v>
      </c>
      <c r="G52" s="7">
        <f t="shared" si="7"/>
        <v>14750</v>
      </c>
      <c r="H52" s="11">
        <v>5900</v>
      </c>
    </row>
    <row r="53" spans="1:8" ht="22.5" customHeight="1">
      <c r="A53" s="11" t="s">
        <v>54</v>
      </c>
      <c r="B53" s="5">
        <f t="shared" si="4"/>
        <v>20000</v>
      </c>
      <c r="C53" s="12">
        <f t="shared" si="5"/>
        <v>6400</v>
      </c>
      <c r="D53" s="11">
        <v>6400</v>
      </c>
      <c r="E53" s="7">
        <f t="shared" si="6"/>
        <v>6000</v>
      </c>
      <c r="F53" s="11">
        <v>800</v>
      </c>
      <c r="G53" s="7">
        <f t="shared" si="7"/>
        <v>14000</v>
      </c>
      <c r="H53" s="11">
        <v>5600</v>
      </c>
    </row>
    <row r="54" spans="1:8" ht="22.5" customHeight="1">
      <c r="A54" s="11"/>
      <c r="B54" s="11"/>
      <c r="C54" s="12"/>
      <c r="D54" s="11"/>
      <c r="E54" s="11"/>
      <c r="F54" s="11"/>
      <c r="G54" s="11"/>
      <c r="H54" s="11"/>
    </row>
    <row r="55" spans="1:8" ht="22.5" customHeight="1">
      <c r="A55" s="11"/>
      <c r="B55" s="11"/>
      <c r="C55" s="12"/>
      <c r="D55" s="11"/>
      <c r="E55" s="11"/>
      <c r="F55" s="11"/>
      <c r="G55" s="11"/>
      <c r="H55" s="11"/>
    </row>
    <row r="56" spans="1:8" ht="22.5" customHeight="1">
      <c r="A56" s="11"/>
      <c r="B56" s="11"/>
      <c r="C56" s="12"/>
      <c r="D56" s="11"/>
      <c r="E56" s="11"/>
      <c r="F56" s="11"/>
      <c r="G56" s="11"/>
      <c r="H56" s="11"/>
    </row>
    <row r="57" spans="1:8" ht="22.5" customHeight="1">
      <c r="A57" s="11"/>
      <c r="B57" s="11"/>
      <c r="C57" s="11"/>
      <c r="D57" s="11"/>
      <c r="E57" s="11"/>
      <c r="F57" s="11"/>
      <c r="G57" s="11"/>
      <c r="H57" s="11"/>
    </row>
    <row r="58" spans="1:8" s="1" customFormat="1" ht="22.5" customHeight="1">
      <c r="A58" s="13" t="s">
        <v>55</v>
      </c>
      <c r="B58" s="8">
        <f>E58+G58</f>
        <v>285000</v>
      </c>
      <c r="C58" s="9">
        <f aca="true" t="shared" si="8" ref="C58:C67">D58</f>
        <v>90000</v>
      </c>
      <c r="D58" s="10">
        <f>D59+D60+D61+D62+D63+D64+D65+D66+D67+D68+D69+D70</f>
        <v>90000</v>
      </c>
      <c r="E58" s="10">
        <f>F58*7.5</f>
        <v>90000</v>
      </c>
      <c r="F58" s="10">
        <f>F59+F60+F61+F62+F63+F64+F65+F66+F67+F68+F69+F70</f>
        <v>12000</v>
      </c>
      <c r="G58" s="10">
        <f>H58*2.5</f>
        <v>195000</v>
      </c>
      <c r="H58" s="10">
        <f>H59+H60+H61+H62+H63+H64+H65+H66+H67+H68+H69+H70</f>
        <v>78000</v>
      </c>
    </row>
    <row r="59" spans="1:8" ht="22.5" customHeight="1">
      <c r="A59" s="11" t="s">
        <v>56</v>
      </c>
      <c r="B59" s="5">
        <f aca="true" t="shared" si="9" ref="B59:B67">E59+G59</f>
        <v>31350</v>
      </c>
      <c r="C59" s="12">
        <f t="shared" si="8"/>
        <v>9900</v>
      </c>
      <c r="D59" s="11">
        <v>9900</v>
      </c>
      <c r="E59" s="7">
        <f aca="true" t="shared" si="10" ref="E59:E67">F59*7.5</f>
        <v>9900</v>
      </c>
      <c r="F59" s="11">
        <v>1320</v>
      </c>
      <c r="G59" s="7">
        <f aca="true" t="shared" si="11" ref="G59:G67">H59*2.5</f>
        <v>21450</v>
      </c>
      <c r="H59" s="11">
        <v>8580</v>
      </c>
    </row>
    <row r="60" spans="1:8" ht="22.5" customHeight="1">
      <c r="A60" s="11" t="s">
        <v>57</v>
      </c>
      <c r="B60" s="5">
        <f t="shared" si="9"/>
        <v>31350</v>
      </c>
      <c r="C60" s="12">
        <f t="shared" si="8"/>
        <v>9900</v>
      </c>
      <c r="D60" s="11">
        <v>9900</v>
      </c>
      <c r="E60" s="7">
        <f t="shared" si="10"/>
        <v>9900</v>
      </c>
      <c r="F60" s="11">
        <v>1320</v>
      </c>
      <c r="G60" s="7">
        <f t="shared" si="11"/>
        <v>21450</v>
      </c>
      <c r="H60" s="11">
        <v>8580</v>
      </c>
    </row>
    <row r="61" spans="1:8" ht="22.5" customHeight="1">
      <c r="A61" s="11" t="s">
        <v>58</v>
      </c>
      <c r="B61" s="5">
        <f t="shared" si="9"/>
        <v>48450</v>
      </c>
      <c r="C61" s="12">
        <f t="shared" si="8"/>
        <v>15300</v>
      </c>
      <c r="D61" s="11">
        <v>15300</v>
      </c>
      <c r="E61" s="7">
        <f t="shared" si="10"/>
        <v>15300</v>
      </c>
      <c r="F61" s="11">
        <v>2040</v>
      </c>
      <c r="G61" s="7">
        <f t="shared" si="11"/>
        <v>33150</v>
      </c>
      <c r="H61" s="11">
        <v>13260</v>
      </c>
    </row>
    <row r="62" spans="1:8" ht="22.5" customHeight="1">
      <c r="A62" s="11" t="s">
        <v>59</v>
      </c>
      <c r="B62" s="5">
        <f t="shared" si="9"/>
        <v>14250</v>
      </c>
      <c r="C62" s="12">
        <f t="shared" si="8"/>
        <v>4500</v>
      </c>
      <c r="D62" s="11">
        <v>4500</v>
      </c>
      <c r="E62" s="7">
        <f t="shared" si="10"/>
        <v>4500</v>
      </c>
      <c r="F62" s="11">
        <v>600</v>
      </c>
      <c r="G62" s="7">
        <f t="shared" si="11"/>
        <v>9750</v>
      </c>
      <c r="H62" s="11">
        <v>3900</v>
      </c>
    </row>
    <row r="63" spans="1:8" ht="22.5" customHeight="1">
      <c r="A63" s="11" t="s">
        <v>60</v>
      </c>
      <c r="B63" s="5">
        <f t="shared" si="9"/>
        <v>8550</v>
      </c>
      <c r="C63" s="12">
        <f t="shared" si="8"/>
        <v>2700</v>
      </c>
      <c r="D63" s="11">
        <v>2700</v>
      </c>
      <c r="E63" s="7">
        <f t="shared" si="10"/>
        <v>2700</v>
      </c>
      <c r="F63" s="11">
        <v>360</v>
      </c>
      <c r="G63" s="7">
        <f t="shared" si="11"/>
        <v>5850</v>
      </c>
      <c r="H63" s="11">
        <v>2340</v>
      </c>
    </row>
    <row r="64" spans="1:8" ht="22.5" customHeight="1">
      <c r="A64" s="11" t="s">
        <v>61</v>
      </c>
      <c r="B64" s="5">
        <f t="shared" si="9"/>
        <v>17100</v>
      </c>
      <c r="C64" s="12">
        <f t="shared" si="8"/>
        <v>5400</v>
      </c>
      <c r="D64" s="11">
        <v>5400</v>
      </c>
      <c r="E64" s="7">
        <f t="shared" si="10"/>
        <v>5400</v>
      </c>
      <c r="F64" s="11">
        <v>720</v>
      </c>
      <c r="G64" s="7">
        <f t="shared" si="11"/>
        <v>11700</v>
      </c>
      <c r="H64" s="11">
        <v>4680</v>
      </c>
    </row>
    <row r="65" spans="1:8" ht="22.5" customHeight="1">
      <c r="A65" s="11" t="s">
        <v>62</v>
      </c>
      <c r="B65" s="5">
        <f t="shared" si="9"/>
        <v>19950</v>
      </c>
      <c r="C65" s="12">
        <f t="shared" si="8"/>
        <v>6300</v>
      </c>
      <c r="D65" s="11">
        <v>6300</v>
      </c>
      <c r="E65" s="7">
        <f t="shared" si="10"/>
        <v>6300</v>
      </c>
      <c r="F65" s="11">
        <v>840</v>
      </c>
      <c r="G65" s="7">
        <f t="shared" si="11"/>
        <v>13650</v>
      </c>
      <c r="H65" s="11">
        <v>5460</v>
      </c>
    </row>
    <row r="66" spans="1:8" ht="22.5" customHeight="1">
      <c r="A66" s="11" t="s">
        <v>63</v>
      </c>
      <c r="B66" s="5">
        <f t="shared" si="9"/>
        <v>76950</v>
      </c>
      <c r="C66" s="12">
        <f t="shared" si="8"/>
        <v>24300</v>
      </c>
      <c r="D66" s="11">
        <v>24300</v>
      </c>
      <c r="E66" s="7">
        <f t="shared" si="10"/>
        <v>24300</v>
      </c>
      <c r="F66" s="11">
        <v>3240</v>
      </c>
      <c r="G66" s="7">
        <f t="shared" si="11"/>
        <v>52650</v>
      </c>
      <c r="H66" s="11">
        <v>21060</v>
      </c>
    </row>
    <row r="67" spans="1:8" ht="22.5" customHeight="1">
      <c r="A67" s="11" t="s">
        <v>64</v>
      </c>
      <c r="B67" s="5">
        <f t="shared" si="9"/>
        <v>37050</v>
      </c>
      <c r="C67" s="12">
        <f t="shared" si="8"/>
        <v>11700</v>
      </c>
      <c r="D67" s="11">
        <v>11700</v>
      </c>
      <c r="E67" s="7">
        <f t="shared" si="10"/>
        <v>11700</v>
      </c>
      <c r="F67" s="11">
        <v>1560</v>
      </c>
      <c r="G67" s="7">
        <f t="shared" si="11"/>
        <v>25350</v>
      </c>
      <c r="H67" s="11">
        <v>10140</v>
      </c>
    </row>
    <row r="68" spans="1:8" ht="22.5" customHeight="1">
      <c r="A68" s="11"/>
      <c r="B68" s="11"/>
      <c r="C68" s="11"/>
      <c r="D68" s="11"/>
      <c r="E68" s="11"/>
      <c r="F68" s="11"/>
      <c r="G68" s="11"/>
      <c r="H68" s="11"/>
    </row>
    <row r="69" spans="1:8" ht="22.5" customHeight="1">
      <c r="A69" s="11"/>
      <c r="B69" s="11"/>
      <c r="C69" s="11"/>
      <c r="D69" s="11"/>
      <c r="E69" s="11"/>
      <c r="F69" s="11"/>
      <c r="G69" s="11"/>
      <c r="H69" s="11"/>
    </row>
    <row r="70" spans="1:8" ht="22.5" customHeight="1">
      <c r="A70" s="11"/>
      <c r="B70" s="11"/>
      <c r="C70" s="11"/>
      <c r="D70" s="11"/>
      <c r="E70" s="11"/>
      <c r="F70" s="11"/>
      <c r="G70" s="11"/>
      <c r="H70" s="11"/>
    </row>
    <row r="71" spans="1:8" s="1" customFormat="1" ht="22.5" customHeight="1">
      <c r="A71" s="13" t="s">
        <v>65</v>
      </c>
      <c r="B71" s="8">
        <f>E71+G71</f>
        <v>225000</v>
      </c>
      <c r="C71" s="9">
        <f aca="true" t="shared" si="12" ref="C71:C90">D71</f>
        <v>72000</v>
      </c>
      <c r="D71" s="10">
        <f>D72+D73+D74+D75+D76+D77+D78+D79+D80+D81+D82+D83</f>
        <v>72000</v>
      </c>
      <c r="E71" s="10">
        <f>F71*7.5</f>
        <v>67500</v>
      </c>
      <c r="F71" s="10">
        <f>F72+F73+F74+F75+F76+F77+F78+F79+F80+F81+F82+F83</f>
        <v>9000</v>
      </c>
      <c r="G71" s="10">
        <f>H71*2.5</f>
        <v>157500</v>
      </c>
      <c r="H71" s="10">
        <f>H72+H73+H74+H75+H76+H77+H78+H79+H80+H81+H82+H83</f>
        <v>63000</v>
      </c>
    </row>
    <row r="72" spans="1:8" ht="22.5" customHeight="1">
      <c r="A72" s="11" t="s">
        <v>66</v>
      </c>
      <c r="B72" s="5">
        <f aca="true" t="shared" si="13" ref="B72:B82">E72+G72</f>
        <v>29700</v>
      </c>
      <c r="C72" s="12">
        <f t="shared" si="12"/>
        <v>9500</v>
      </c>
      <c r="D72" s="11">
        <v>9500</v>
      </c>
      <c r="E72" s="7">
        <f aca="true" t="shared" si="14" ref="E72:E82">F72*7.5</f>
        <v>8925</v>
      </c>
      <c r="F72" s="11">
        <v>1190</v>
      </c>
      <c r="G72" s="7">
        <f aca="true" t="shared" si="15" ref="G72:G82">H72*2.5</f>
        <v>20775</v>
      </c>
      <c r="H72" s="11">
        <v>8310</v>
      </c>
    </row>
    <row r="73" spans="1:8" ht="22.5" customHeight="1">
      <c r="A73" s="11" t="s">
        <v>67</v>
      </c>
      <c r="B73" s="5">
        <f t="shared" si="13"/>
        <v>69950</v>
      </c>
      <c r="C73" s="12">
        <f t="shared" si="12"/>
        <v>22400</v>
      </c>
      <c r="D73" s="11">
        <v>22400</v>
      </c>
      <c r="E73" s="7">
        <f t="shared" si="14"/>
        <v>20925</v>
      </c>
      <c r="F73" s="11">
        <v>2790</v>
      </c>
      <c r="G73" s="7">
        <f t="shared" si="15"/>
        <v>49025</v>
      </c>
      <c r="H73" s="11">
        <v>19610</v>
      </c>
    </row>
    <row r="74" spans="1:8" ht="22.5" customHeight="1">
      <c r="A74" s="11" t="s">
        <v>68</v>
      </c>
      <c r="B74" s="5">
        <f t="shared" si="13"/>
        <v>4700</v>
      </c>
      <c r="C74" s="12">
        <f t="shared" si="12"/>
        <v>1500</v>
      </c>
      <c r="D74" s="11">
        <v>1500</v>
      </c>
      <c r="E74" s="7">
        <f t="shared" si="14"/>
        <v>1425</v>
      </c>
      <c r="F74" s="11">
        <v>190</v>
      </c>
      <c r="G74" s="7">
        <f t="shared" si="15"/>
        <v>3275</v>
      </c>
      <c r="H74" s="11">
        <v>1310</v>
      </c>
    </row>
    <row r="75" spans="1:8" ht="22.5" customHeight="1">
      <c r="A75" s="11" t="s">
        <v>69</v>
      </c>
      <c r="B75" s="5">
        <f t="shared" si="13"/>
        <v>9700</v>
      </c>
      <c r="C75" s="12">
        <f t="shared" si="12"/>
        <v>3100</v>
      </c>
      <c r="D75" s="11">
        <v>3100</v>
      </c>
      <c r="E75" s="7">
        <f t="shared" si="14"/>
        <v>2925</v>
      </c>
      <c r="F75" s="11">
        <v>390</v>
      </c>
      <c r="G75" s="7">
        <f t="shared" si="15"/>
        <v>6775</v>
      </c>
      <c r="H75" s="11">
        <v>2710</v>
      </c>
    </row>
    <row r="76" spans="1:8" ht="22.5" customHeight="1">
      <c r="A76" s="11" t="s">
        <v>70</v>
      </c>
      <c r="B76" s="5">
        <f t="shared" si="13"/>
        <v>4700</v>
      </c>
      <c r="C76" s="12">
        <f t="shared" si="12"/>
        <v>1500</v>
      </c>
      <c r="D76" s="11">
        <v>1500</v>
      </c>
      <c r="E76" s="7">
        <f t="shared" si="14"/>
        <v>1425</v>
      </c>
      <c r="F76" s="11">
        <v>190</v>
      </c>
      <c r="G76" s="7">
        <f t="shared" si="15"/>
        <v>3275</v>
      </c>
      <c r="H76" s="11">
        <v>1310</v>
      </c>
    </row>
    <row r="77" spans="1:8" ht="22.5" customHeight="1">
      <c r="A77" s="11" t="s">
        <v>71</v>
      </c>
      <c r="B77" s="5">
        <f t="shared" si="13"/>
        <v>38450</v>
      </c>
      <c r="C77" s="12">
        <f t="shared" si="12"/>
        <v>12300</v>
      </c>
      <c r="D77" s="11">
        <v>12300</v>
      </c>
      <c r="E77" s="7">
        <f t="shared" si="14"/>
        <v>11550</v>
      </c>
      <c r="F77" s="11">
        <v>1540</v>
      </c>
      <c r="G77" s="7">
        <f t="shared" si="15"/>
        <v>26900</v>
      </c>
      <c r="H77" s="11">
        <v>10760</v>
      </c>
    </row>
    <row r="78" spans="1:8" ht="22.5" customHeight="1">
      <c r="A78" s="11" t="s">
        <v>72</v>
      </c>
      <c r="B78" s="5">
        <f t="shared" si="13"/>
        <v>4400</v>
      </c>
      <c r="C78" s="12">
        <f t="shared" si="12"/>
        <v>1400</v>
      </c>
      <c r="D78" s="11">
        <v>1400</v>
      </c>
      <c r="E78" s="7">
        <f t="shared" si="14"/>
        <v>1350</v>
      </c>
      <c r="F78" s="11">
        <v>180</v>
      </c>
      <c r="G78" s="7">
        <f t="shared" si="15"/>
        <v>3050</v>
      </c>
      <c r="H78" s="11">
        <v>1220</v>
      </c>
    </row>
    <row r="79" spans="1:8" ht="22.5" customHeight="1">
      <c r="A79" s="11" t="s">
        <v>73</v>
      </c>
      <c r="B79" s="5">
        <f t="shared" si="13"/>
        <v>650</v>
      </c>
      <c r="C79" s="12">
        <f t="shared" si="12"/>
        <v>200</v>
      </c>
      <c r="D79" s="11">
        <v>200</v>
      </c>
      <c r="E79" s="7">
        <f t="shared" si="14"/>
        <v>225</v>
      </c>
      <c r="F79" s="11">
        <v>30</v>
      </c>
      <c r="G79" s="7">
        <f t="shared" si="15"/>
        <v>425</v>
      </c>
      <c r="H79" s="11">
        <v>170</v>
      </c>
    </row>
    <row r="80" spans="1:8" ht="22.5" customHeight="1">
      <c r="A80" s="11" t="s">
        <v>74</v>
      </c>
      <c r="B80" s="5">
        <f t="shared" si="13"/>
        <v>1550</v>
      </c>
      <c r="C80" s="12">
        <f t="shared" si="12"/>
        <v>500</v>
      </c>
      <c r="D80" s="11">
        <v>500</v>
      </c>
      <c r="E80" s="7">
        <f t="shared" si="14"/>
        <v>450</v>
      </c>
      <c r="F80" s="11">
        <v>60</v>
      </c>
      <c r="G80" s="7">
        <f t="shared" si="15"/>
        <v>1100</v>
      </c>
      <c r="H80" s="11">
        <v>440</v>
      </c>
    </row>
    <row r="81" spans="1:8" ht="22.5" customHeight="1">
      <c r="A81" s="11" t="s">
        <v>75</v>
      </c>
      <c r="B81" s="5">
        <f t="shared" si="13"/>
        <v>39050</v>
      </c>
      <c r="C81" s="12">
        <f t="shared" si="12"/>
        <v>12500</v>
      </c>
      <c r="D81" s="11">
        <v>12500</v>
      </c>
      <c r="E81" s="7">
        <f t="shared" si="14"/>
        <v>11700</v>
      </c>
      <c r="F81" s="11">
        <v>1560</v>
      </c>
      <c r="G81" s="7">
        <f t="shared" si="15"/>
        <v>27350</v>
      </c>
      <c r="H81" s="11">
        <v>10940</v>
      </c>
    </row>
    <row r="82" spans="1:8" ht="22.5" customHeight="1">
      <c r="A82" s="11" t="s">
        <v>76</v>
      </c>
      <c r="B82" s="5">
        <f t="shared" si="13"/>
        <v>22150</v>
      </c>
      <c r="C82" s="12">
        <f t="shared" si="12"/>
        <v>7100</v>
      </c>
      <c r="D82" s="11">
        <v>7100</v>
      </c>
      <c r="E82" s="7">
        <f t="shared" si="14"/>
        <v>6600</v>
      </c>
      <c r="F82" s="11">
        <v>880</v>
      </c>
      <c r="G82" s="7">
        <f t="shared" si="15"/>
        <v>15550</v>
      </c>
      <c r="H82" s="11">
        <v>6220</v>
      </c>
    </row>
    <row r="83" spans="1:8" ht="22.5" customHeight="1">
      <c r="A83" s="11"/>
      <c r="B83" s="11"/>
      <c r="C83" s="11"/>
      <c r="D83" s="11"/>
      <c r="E83" s="11"/>
      <c r="F83" s="11"/>
      <c r="G83" s="11"/>
      <c r="H83" s="11"/>
    </row>
    <row r="84" spans="1:8" s="1" customFormat="1" ht="22.5" customHeight="1">
      <c r="A84" s="13" t="s">
        <v>77</v>
      </c>
      <c r="B84" s="8">
        <f>E84+G84</f>
        <v>68250</v>
      </c>
      <c r="C84" s="9">
        <f t="shared" si="12"/>
        <v>21300</v>
      </c>
      <c r="D84" s="10">
        <f>D85+D86+D87+D88+D89+D90+D91+D92+D93+D94+D95+D96</f>
        <v>21300</v>
      </c>
      <c r="E84" s="10">
        <f>F84*7.5</f>
        <v>22500</v>
      </c>
      <c r="F84" s="10">
        <f>F85+F86+F87+F88+F89+F90+F91+F92+F93+F94+F95+F96</f>
        <v>3000</v>
      </c>
      <c r="G84" s="10">
        <f>H84*2.5</f>
        <v>45750</v>
      </c>
      <c r="H84" s="10">
        <f>H85+H86+H87+H88+H89+H90+H91+H92+H93+H94+H95+H96</f>
        <v>18300</v>
      </c>
    </row>
    <row r="85" spans="1:8" ht="22.5" customHeight="1">
      <c r="A85" s="11" t="s">
        <v>78</v>
      </c>
      <c r="B85" s="5">
        <f aca="true" t="shared" si="16" ref="B85:B90">E85+G85</f>
        <v>1925</v>
      </c>
      <c r="C85" s="12">
        <f t="shared" si="12"/>
        <v>590</v>
      </c>
      <c r="D85" s="11">
        <v>590</v>
      </c>
      <c r="E85" s="7">
        <f aca="true" t="shared" si="17" ref="E85:E90">F85*7.5</f>
        <v>675</v>
      </c>
      <c r="F85" s="11">
        <v>90</v>
      </c>
      <c r="G85" s="7">
        <f aca="true" t="shared" si="18" ref="G85:G90">H85*2.5</f>
        <v>1250</v>
      </c>
      <c r="H85" s="11">
        <v>500</v>
      </c>
    </row>
    <row r="86" spans="1:8" ht="22.5" customHeight="1">
      <c r="A86" s="11" t="s">
        <v>79</v>
      </c>
      <c r="B86" s="5">
        <f t="shared" si="16"/>
        <v>26050</v>
      </c>
      <c r="C86" s="12">
        <f t="shared" si="12"/>
        <v>8140</v>
      </c>
      <c r="D86" s="11">
        <v>8140</v>
      </c>
      <c r="E86" s="7">
        <f t="shared" si="17"/>
        <v>8550</v>
      </c>
      <c r="F86" s="11">
        <v>1140</v>
      </c>
      <c r="G86" s="7">
        <f t="shared" si="18"/>
        <v>17500</v>
      </c>
      <c r="H86" s="11">
        <v>7000</v>
      </c>
    </row>
    <row r="87" spans="1:8" ht="22.5" customHeight="1">
      <c r="A87" s="11" t="s">
        <v>80</v>
      </c>
      <c r="B87" s="5">
        <f t="shared" si="16"/>
        <v>8200</v>
      </c>
      <c r="C87" s="12">
        <f t="shared" si="12"/>
        <v>2560</v>
      </c>
      <c r="D87" s="11">
        <v>2560</v>
      </c>
      <c r="E87" s="7">
        <f t="shared" si="17"/>
        <v>2700</v>
      </c>
      <c r="F87" s="11">
        <v>360</v>
      </c>
      <c r="G87" s="7">
        <f t="shared" si="18"/>
        <v>5500</v>
      </c>
      <c r="H87" s="11">
        <v>2200</v>
      </c>
    </row>
    <row r="88" spans="1:8" ht="22.5" customHeight="1">
      <c r="A88" s="11" t="s">
        <v>81</v>
      </c>
      <c r="B88" s="5">
        <f t="shared" si="16"/>
        <v>4100</v>
      </c>
      <c r="C88" s="12">
        <f t="shared" si="12"/>
        <v>1280</v>
      </c>
      <c r="D88" s="11">
        <v>1280</v>
      </c>
      <c r="E88" s="7">
        <f t="shared" si="17"/>
        <v>1350</v>
      </c>
      <c r="F88" s="11">
        <v>180</v>
      </c>
      <c r="G88" s="7">
        <f t="shared" si="18"/>
        <v>2750</v>
      </c>
      <c r="H88" s="11">
        <v>1100</v>
      </c>
    </row>
    <row r="89" spans="1:8" ht="22.5" customHeight="1">
      <c r="A89" s="11" t="s">
        <v>82</v>
      </c>
      <c r="B89" s="5">
        <f t="shared" si="16"/>
        <v>10850</v>
      </c>
      <c r="C89" s="12">
        <f t="shared" si="12"/>
        <v>3380</v>
      </c>
      <c r="D89" s="11">
        <v>3380</v>
      </c>
      <c r="E89" s="7">
        <f t="shared" si="17"/>
        <v>3600</v>
      </c>
      <c r="F89" s="11">
        <v>480</v>
      </c>
      <c r="G89" s="7">
        <f t="shared" si="18"/>
        <v>7250</v>
      </c>
      <c r="H89" s="11">
        <v>2900</v>
      </c>
    </row>
    <row r="90" spans="1:8" ht="22.5" customHeight="1">
      <c r="A90" s="11" t="s">
        <v>83</v>
      </c>
      <c r="B90" s="5">
        <f t="shared" si="16"/>
        <v>17125</v>
      </c>
      <c r="C90" s="12">
        <f t="shared" si="12"/>
        <v>5350</v>
      </c>
      <c r="D90" s="11">
        <v>5350</v>
      </c>
      <c r="E90" s="7">
        <f t="shared" si="17"/>
        <v>5625</v>
      </c>
      <c r="F90" s="11">
        <v>750</v>
      </c>
      <c r="G90" s="7">
        <f t="shared" si="18"/>
        <v>11500</v>
      </c>
      <c r="H90" s="11">
        <v>4600</v>
      </c>
    </row>
    <row r="91" spans="1:8" ht="22.5" customHeight="1">
      <c r="A91" s="11"/>
      <c r="B91" s="11"/>
      <c r="C91" s="11"/>
      <c r="D91" s="11"/>
      <c r="E91" s="11"/>
      <c r="F91" s="11"/>
      <c r="G91" s="11"/>
      <c r="H91" s="11"/>
    </row>
    <row r="92" spans="1:8" ht="22.5" customHeight="1">
      <c r="A92" s="11"/>
      <c r="B92" s="11"/>
      <c r="C92" s="11"/>
      <c r="D92" s="11"/>
      <c r="E92" s="11"/>
      <c r="F92" s="11"/>
      <c r="G92" s="11"/>
      <c r="H92" s="11"/>
    </row>
    <row r="93" spans="1:8" ht="22.5" customHeight="1">
      <c r="A93" s="11"/>
      <c r="B93" s="11"/>
      <c r="C93" s="11"/>
      <c r="D93" s="11"/>
      <c r="E93" s="11"/>
      <c r="F93" s="11"/>
      <c r="G93" s="11"/>
      <c r="H93" s="11"/>
    </row>
    <row r="94" spans="1:8" ht="22.5" customHeight="1">
      <c r="A94" s="11"/>
      <c r="B94" s="11"/>
      <c r="C94" s="11"/>
      <c r="D94" s="11"/>
      <c r="E94" s="11"/>
      <c r="F94" s="11"/>
      <c r="G94" s="11"/>
      <c r="H94" s="11"/>
    </row>
    <row r="95" spans="1:8" ht="22.5" customHeight="1">
      <c r="A95" s="11"/>
      <c r="B95" s="11"/>
      <c r="C95" s="11"/>
      <c r="D95" s="11"/>
      <c r="E95" s="11"/>
      <c r="F95" s="11"/>
      <c r="G95" s="11"/>
      <c r="H95" s="11"/>
    </row>
    <row r="96" spans="1:8" ht="22.5" customHeight="1">
      <c r="A96" s="11"/>
      <c r="B96" s="11"/>
      <c r="C96" s="11"/>
      <c r="D96" s="11"/>
      <c r="E96" s="11"/>
      <c r="F96" s="11"/>
      <c r="G96" s="11"/>
      <c r="H96" s="11"/>
    </row>
    <row r="97" spans="1:8" s="1" customFormat="1" ht="22.5" customHeight="1">
      <c r="A97" s="13" t="s">
        <v>84</v>
      </c>
      <c r="B97" s="8">
        <f>E97+G97</f>
        <v>225000</v>
      </c>
      <c r="C97" s="9">
        <f aca="true" t="shared" si="19" ref="C97:C111">D97</f>
        <v>72000</v>
      </c>
      <c r="D97" s="10">
        <f>D98+D99+D100+D101+D102+D103+D104+D105+D106+D107+D108+D109</f>
        <v>72000</v>
      </c>
      <c r="E97" s="10">
        <f>F97*7.5</f>
        <v>67500</v>
      </c>
      <c r="F97" s="10">
        <f>F98+F99+F100+F101+F102+F103+F104+F105+F106+F107+F108+F109</f>
        <v>9000</v>
      </c>
      <c r="G97" s="10">
        <f>H97*2.5</f>
        <v>157500</v>
      </c>
      <c r="H97" s="10">
        <f>H98+H99+H100+H101+H102+H103+H104+H105+H106+H107+H108+H109</f>
        <v>63000</v>
      </c>
    </row>
    <row r="98" spans="1:8" ht="22.5" customHeight="1">
      <c r="A98" s="11" t="s">
        <v>85</v>
      </c>
      <c r="B98" s="5">
        <f aca="true" t="shared" si="20" ref="B98:B108">E98+G98</f>
        <v>34000</v>
      </c>
      <c r="C98" s="12">
        <f t="shared" si="19"/>
        <v>10800</v>
      </c>
      <c r="D98" s="11">
        <v>10800</v>
      </c>
      <c r="E98" s="7">
        <f aca="true" t="shared" si="21" ref="E98:E108">F98*7.5</f>
        <v>10500</v>
      </c>
      <c r="F98" s="11">
        <v>1400</v>
      </c>
      <c r="G98" s="7">
        <f aca="true" t="shared" si="22" ref="G98:G108">H98*2.5</f>
        <v>23500</v>
      </c>
      <c r="H98" s="11">
        <v>9400</v>
      </c>
    </row>
    <row r="99" spans="1:8" ht="22.5" customHeight="1">
      <c r="A99" s="11" t="s">
        <v>86</v>
      </c>
      <c r="B99" s="5">
        <f t="shared" si="20"/>
        <v>15500</v>
      </c>
      <c r="C99" s="12">
        <f t="shared" si="19"/>
        <v>5000</v>
      </c>
      <c r="D99" s="11">
        <v>5000</v>
      </c>
      <c r="E99" s="7">
        <f t="shared" si="21"/>
        <v>4500</v>
      </c>
      <c r="F99" s="11">
        <v>600</v>
      </c>
      <c r="G99" s="7">
        <f t="shared" si="22"/>
        <v>11000</v>
      </c>
      <c r="H99" s="11">
        <v>4400</v>
      </c>
    </row>
    <row r="100" spans="1:8" ht="22.5" customHeight="1">
      <c r="A100" s="11" t="s">
        <v>87</v>
      </c>
      <c r="B100" s="5">
        <f t="shared" si="20"/>
        <v>9425</v>
      </c>
      <c r="C100" s="12">
        <f t="shared" si="19"/>
        <v>2970</v>
      </c>
      <c r="D100" s="11">
        <v>2970</v>
      </c>
      <c r="E100" s="7">
        <f t="shared" si="21"/>
        <v>3000</v>
      </c>
      <c r="F100" s="11">
        <v>400</v>
      </c>
      <c r="G100" s="7">
        <f t="shared" si="22"/>
        <v>6425</v>
      </c>
      <c r="H100" s="11">
        <v>2570</v>
      </c>
    </row>
    <row r="101" spans="1:8" ht="22.5" customHeight="1">
      <c r="A101" s="11" t="s">
        <v>88</v>
      </c>
      <c r="B101" s="5">
        <f t="shared" si="20"/>
        <v>38000</v>
      </c>
      <c r="C101" s="12">
        <f t="shared" si="19"/>
        <v>12200</v>
      </c>
      <c r="D101" s="11">
        <v>12200</v>
      </c>
      <c r="E101" s="7">
        <f t="shared" si="21"/>
        <v>11250</v>
      </c>
      <c r="F101" s="11">
        <v>1500</v>
      </c>
      <c r="G101" s="7">
        <f t="shared" si="22"/>
        <v>26750</v>
      </c>
      <c r="H101" s="11">
        <v>10700</v>
      </c>
    </row>
    <row r="102" spans="1:8" ht="22.5" customHeight="1">
      <c r="A102" s="11" t="s">
        <v>89</v>
      </c>
      <c r="B102" s="5">
        <f t="shared" si="20"/>
        <v>29500</v>
      </c>
      <c r="C102" s="12">
        <f t="shared" si="19"/>
        <v>9400</v>
      </c>
      <c r="D102" s="11">
        <v>9400</v>
      </c>
      <c r="E102" s="7">
        <f t="shared" si="21"/>
        <v>9000</v>
      </c>
      <c r="F102" s="11">
        <v>1200</v>
      </c>
      <c r="G102" s="7">
        <f t="shared" si="22"/>
        <v>20500</v>
      </c>
      <c r="H102" s="11">
        <v>8200</v>
      </c>
    </row>
    <row r="103" spans="1:8" ht="22.5" customHeight="1">
      <c r="A103" s="11" t="s">
        <v>90</v>
      </c>
      <c r="B103" s="5">
        <f t="shared" si="20"/>
        <v>19750</v>
      </c>
      <c r="C103" s="12">
        <f t="shared" si="19"/>
        <v>6500</v>
      </c>
      <c r="D103" s="11">
        <v>6500</v>
      </c>
      <c r="E103" s="7">
        <f t="shared" si="21"/>
        <v>5250</v>
      </c>
      <c r="F103" s="11">
        <v>700</v>
      </c>
      <c r="G103" s="7">
        <f t="shared" si="22"/>
        <v>14500</v>
      </c>
      <c r="H103" s="11">
        <v>5800</v>
      </c>
    </row>
    <row r="104" spans="1:8" ht="22.5" customHeight="1">
      <c r="A104" s="11" t="s">
        <v>91</v>
      </c>
      <c r="B104" s="5">
        <f t="shared" si="20"/>
        <v>34000</v>
      </c>
      <c r="C104" s="12">
        <f t="shared" si="19"/>
        <v>10800</v>
      </c>
      <c r="D104" s="11">
        <v>10800</v>
      </c>
      <c r="E104" s="7">
        <f t="shared" si="21"/>
        <v>10500</v>
      </c>
      <c r="F104" s="11">
        <v>1400</v>
      </c>
      <c r="G104" s="7">
        <f t="shared" si="22"/>
        <v>23500</v>
      </c>
      <c r="H104" s="11">
        <v>9400</v>
      </c>
    </row>
    <row r="105" spans="1:8" ht="22.5" customHeight="1">
      <c r="A105" s="11" t="s">
        <v>92</v>
      </c>
      <c r="B105" s="5">
        <f t="shared" si="20"/>
        <v>13250</v>
      </c>
      <c r="C105" s="12">
        <f t="shared" si="19"/>
        <v>4300</v>
      </c>
      <c r="D105" s="11">
        <v>4300</v>
      </c>
      <c r="E105" s="7">
        <f t="shared" si="21"/>
        <v>3750</v>
      </c>
      <c r="F105" s="11">
        <v>500</v>
      </c>
      <c r="G105" s="7">
        <f t="shared" si="22"/>
        <v>9500</v>
      </c>
      <c r="H105" s="11">
        <v>3800</v>
      </c>
    </row>
    <row r="106" spans="1:8" ht="22.5" customHeight="1">
      <c r="A106" s="11" t="s">
        <v>93</v>
      </c>
      <c r="B106" s="5">
        <f t="shared" si="20"/>
        <v>15325</v>
      </c>
      <c r="C106" s="12">
        <f t="shared" si="19"/>
        <v>4930</v>
      </c>
      <c r="D106" s="11">
        <v>4930</v>
      </c>
      <c r="E106" s="7">
        <f t="shared" si="21"/>
        <v>4500</v>
      </c>
      <c r="F106" s="11">
        <v>600</v>
      </c>
      <c r="G106" s="7">
        <f t="shared" si="22"/>
        <v>10825</v>
      </c>
      <c r="H106" s="11">
        <v>4330</v>
      </c>
    </row>
    <row r="107" spans="1:8" ht="22.5" customHeight="1">
      <c r="A107" s="11" t="s">
        <v>94</v>
      </c>
      <c r="B107" s="5">
        <f t="shared" si="20"/>
        <v>7000</v>
      </c>
      <c r="C107" s="12">
        <f t="shared" si="19"/>
        <v>2200</v>
      </c>
      <c r="D107" s="11">
        <v>2200</v>
      </c>
      <c r="E107" s="7">
        <f t="shared" si="21"/>
        <v>2250</v>
      </c>
      <c r="F107" s="11">
        <v>300</v>
      </c>
      <c r="G107" s="7">
        <f t="shared" si="22"/>
        <v>4750</v>
      </c>
      <c r="H107" s="11">
        <v>1900</v>
      </c>
    </row>
    <row r="108" spans="1:8" ht="22.5" customHeight="1">
      <c r="A108" s="11" t="s">
        <v>95</v>
      </c>
      <c r="B108" s="5">
        <f t="shared" si="20"/>
        <v>9250</v>
      </c>
      <c r="C108" s="12">
        <f t="shared" si="19"/>
        <v>2900</v>
      </c>
      <c r="D108" s="11">
        <v>2900</v>
      </c>
      <c r="E108" s="7">
        <f t="shared" si="21"/>
        <v>3000</v>
      </c>
      <c r="F108" s="11">
        <v>400</v>
      </c>
      <c r="G108" s="7">
        <f t="shared" si="22"/>
        <v>6250</v>
      </c>
      <c r="H108" s="11">
        <v>2500</v>
      </c>
    </row>
    <row r="109" spans="1:8" ht="22.5" customHeight="1">
      <c r="A109" s="11"/>
      <c r="B109" s="11"/>
      <c r="C109" s="11"/>
      <c r="D109" s="11"/>
      <c r="E109" s="11"/>
      <c r="F109" s="11"/>
      <c r="G109" s="11"/>
      <c r="H109" s="11"/>
    </row>
    <row r="110" spans="1:8" s="1" customFormat="1" ht="22.5" customHeight="1">
      <c r="A110" s="13" t="s">
        <v>96</v>
      </c>
      <c r="B110" s="8">
        <f>E110+G110</f>
        <v>1750</v>
      </c>
      <c r="C110" s="9">
        <f t="shared" si="19"/>
        <v>500</v>
      </c>
      <c r="D110" s="10">
        <f>D111+D112+D113+D114+D115+D116+D117+D118+D119+D120+D121+D122</f>
        <v>500</v>
      </c>
      <c r="E110" s="10">
        <f>F110*7.5</f>
        <v>750</v>
      </c>
      <c r="F110" s="10">
        <f>F111+F112+F113+F114+F115+F116+F117+F118+F119+F120+F121+F122</f>
        <v>100</v>
      </c>
      <c r="G110" s="10">
        <f>H110*2.5</f>
        <v>1000</v>
      </c>
      <c r="H110" s="10">
        <f>H111+H112+H113+H114+H115+H116+H117+H118+H119+H120+H121+H122</f>
        <v>400</v>
      </c>
    </row>
    <row r="111" spans="1:8" ht="22.5" customHeight="1">
      <c r="A111" s="11" t="s">
        <v>97</v>
      </c>
      <c r="B111" s="5">
        <f>E111+G111</f>
        <v>1750</v>
      </c>
      <c r="C111" s="12">
        <f t="shared" si="19"/>
        <v>500</v>
      </c>
      <c r="D111" s="11">
        <v>500</v>
      </c>
      <c r="E111" s="7">
        <f>F111*7.5</f>
        <v>750</v>
      </c>
      <c r="F111" s="11">
        <v>100</v>
      </c>
      <c r="G111" s="7">
        <f>H111*2.5</f>
        <v>1000</v>
      </c>
      <c r="H111" s="11">
        <v>400</v>
      </c>
    </row>
  </sheetData>
  <sheetProtection/>
  <mergeCells count="1">
    <mergeCell ref="A1:H1"/>
  </mergeCells>
  <printOptions/>
  <pageMargins left="0.35433070866141736" right="0.15748031496062992" top="0.9842519685039371" bottom="0.9842519685039371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2019-07-31T02:44:38Z</cp:lastPrinted>
  <dcterms:created xsi:type="dcterms:W3CDTF">2019-07-31T02:02:21Z</dcterms:created>
  <dcterms:modified xsi:type="dcterms:W3CDTF">2021-03-15T07:18:07Z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