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<sst xmlns="http://schemas.openxmlformats.org/spreadsheetml/2006/main" count="83" uniqueCount="53">
  <si>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附件</t>
  </si>
  <si>
    <t>附件：1</t>
  </si>
  <si>
    <t>鹤庆县2023年度省级财政衔接推进乡村振兴补助资金分配表</t>
  </si>
  <si>
    <t>序号</t>
  </si>
  <si>
    <t>项目名称</t>
  </si>
  <si>
    <t>项目类别</t>
  </si>
  <si>
    <t>建设性质（新建/续建）</t>
  </si>
  <si>
    <t>项目实施地点（到乡镇、村、组）</t>
  </si>
  <si>
    <t>项目组织实施单位（乡镇人民政府/县级部门）</t>
  </si>
  <si>
    <t>项目行业主管部门（县级部门）</t>
  </si>
  <si>
    <t>省级第二批873万元</t>
  </si>
  <si>
    <t>预算支出科目</t>
  </si>
  <si>
    <t>政府支出经济分类科目</t>
  </si>
  <si>
    <t>覆盖脱贫村</t>
  </si>
  <si>
    <t>受益总人口</t>
  </si>
  <si>
    <t>受益脱贫人口、监测对象</t>
  </si>
  <si>
    <t>备注</t>
  </si>
  <si>
    <t>合计</t>
  </si>
  <si>
    <t>——</t>
  </si>
  <si>
    <r>
      <t xml:space="preserve"> 一、产业发展类项目</t>
    </r>
    <r>
      <rPr>
        <sz val="10"/>
        <rFont val="仿宋"/>
        <family val="3"/>
      </rPr>
      <t>（小额信贷贴息、脱贫人口和监测对象产业帮扶、种植基地、养殖基地、产业配套基础设施、加工服务、乡村旅游等）</t>
    </r>
  </si>
  <si>
    <t>2023年脱贫人口小额信贷贴息</t>
  </si>
  <si>
    <t>产业发展</t>
  </si>
  <si>
    <t>新建</t>
  </si>
  <si>
    <t>各乡镇</t>
  </si>
  <si>
    <t>县乡村振兴局</t>
  </si>
  <si>
    <t>县乡村振兴局、县财政局</t>
  </si>
  <si>
    <t>2130507-贷款奖补和贴息</t>
  </si>
  <si>
    <t>509-对个人和家庭补助</t>
  </si>
  <si>
    <t>草海镇蓝莓种植产业基础设施建设项目</t>
  </si>
  <si>
    <t>产业配套基础设施</t>
  </si>
  <si>
    <t>草海镇新峰村、安乐村</t>
  </si>
  <si>
    <t>草海镇</t>
  </si>
  <si>
    <t>2130505-生产发展</t>
  </si>
  <si>
    <t>503-机关资本性支出（一）</t>
  </si>
  <si>
    <t>辛屯镇新登、辛屯村产业配套道路建设项目</t>
  </si>
  <si>
    <t>辛屯镇新登村、辛屯村</t>
  </si>
  <si>
    <t>辛屯镇人民政府</t>
  </si>
  <si>
    <t>六合乡种养殖综合项目</t>
  </si>
  <si>
    <t>六合乡13个村委会</t>
  </si>
  <si>
    <t>六合乡</t>
  </si>
  <si>
    <t>黄坪镇陇子口水库片区农业产业灌溉应急抗旱抽水建设项目</t>
  </si>
  <si>
    <t>黄坪镇</t>
  </si>
  <si>
    <t>黄坪镇人民政府</t>
  </si>
  <si>
    <t>2130504-农村基础设施建设</t>
  </si>
  <si>
    <t>增补项目</t>
  </si>
  <si>
    <t>辛屯镇大登村洪水河蔬菜产业灌溉项目</t>
  </si>
  <si>
    <t>辛屯镇大登村</t>
  </si>
  <si>
    <t>县水务局</t>
  </si>
  <si>
    <r>
      <t>二、乡村建设类项目</t>
    </r>
    <r>
      <rPr>
        <sz val="10"/>
        <color indexed="8"/>
        <rFont val="仿宋"/>
        <family val="3"/>
      </rPr>
      <t>（村基础设施、人居环境整治、公共服务提升等）</t>
    </r>
  </si>
  <si>
    <t>西邑镇乡村建设安全饮水改造提升项目</t>
  </si>
  <si>
    <t>饮水安全提升</t>
  </si>
  <si>
    <t>西邑镇北衙村、芹河村、七坪村、西园村</t>
  </si>
  <si>
    <t>西邑镇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</si>
</sst>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#,##0_ "/>
    <numFmt numFmtId="179" formatCode="0.00_);[Red]\(0.00\)"/>
    <numFmt numFmtId="180" formatCode="0_ "/>
    <numFmt numFmtId="181" formatCode="0.00_);\(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方正小标宋简体"/>
      <family val="4"/>
    </font>
    <font>
      <sz val="10"/>
      <color indexed="10"/>
      <name val="方正小标宋简体"/>
      <family val="4"/>
    </font>
    <font>
      <b/>
      <sz val="10"/>
      <name val="方正黑体_GBK"/>
      <family val="4"/>
    </font>
    <font>
      <b/>
      <sz val="10"/>
      <color indexed="10"/>
      <name val="方正黑体_GBK"/>
      <family val="4"/>
    </font>
    <font>
      <b/>
      <sz val="10"/>
      <name val="仿宋"/>
      <family val="3"/>
    </font>
    <font>
      <b/>
      <sz val="10"/>
      <color indexed="10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0"/>
      <name val="方正小标宋简体"/>
      <family val="4"/>
    </font>
    <font>
      <sz val="10"/>
      <color indexed="8"/>
      <name val="华文中宋"/>
      <family val="0"/>
    </font>
    <font>
      <b/>
      <sz val="9"/>
      <name val="方正小标宋_GBK"/>
      <family val="4"/>
    </font>
    <font>
      <b/>
      <sz val="12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宋体"/>
      <family val="0"/>
    </font>
    <font>
      <sz val="10"/>
      <color rgb="FFFF0000"/>
      <name val="方正小标宋简体"/>
      <family val="4"/>
    </font>
    <font>
      <b/>
      <sz val="10"/>
      <color rgb="FFFF0000"/>
      <name val="方正黑体_GBK"/>
      <family val="4"/>
    </font>
    <font>
      <b/>
      <sz val="10"/>
      <color rgb="FFFF0000"/>
      <name val="仿宋"/>
      <family val="3"/>
    </font>
    <font>
      <sz val="10"/>
      <color rgb="FFFF0000"/>
      <name val="仿宋"/>
      <family val="3"/>
    </font>
    <font>
      <b/>
      <sz val="10"/>
      <color rgb="FF000000"/>
      <name val="仿宋"/>
      <family val="3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Protection="0">
      <alignment vertical="center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32" fillId="2" borderId="5" applyNumberFormat="0" applyAlignment="0" applyProtection="0"/>
    <xf numFmtId="0" fontId="33" fillId="0" borderId="0">
      <alignment/>
      <protection/>
    </xf>
    <xf numFmtId="0" fontId="23" fillId="3" borderId="0" applyNumberFormat="0" applyBorder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20" fillId="9" borderId="0" applyNumberFormat="0" applyBorder="0" applyAlignment="0" applyProtection="0"/>
    <xf numFmtId="0" fontId="23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9" borderId="0" applyNumberFormat="0" applyBorder="0" applyAlignment="0" applyProtection="0"/>
    <xf numFmtId="0" fontId="39" fillId="11" borderId="0" applyNumberFormat="0" applyBorder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3" fillId="8" borderId="0" applyNumberFormat="0" applyBorder="0" applyAlignment="0" applyProtection="0"/>
    <xf numFmtId="0" fontId="33" fillId="0" borderId="0">
      <alignment/>
      <protection/>
    </xf>
    <xf numFmtId="0" fontId="23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0" borderId="0">
      <alignment vertical="center"/>
      <protection/>
    </xf>
    <xf numFmtId="0" fontId="2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41" fillId="0" borderId="0">
      <alignment/>
      <protection/>
    </xf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Fill="1" applyAlignment="1" applyProtection="1">
      <alignment horizontal="left" vertical="center" wrapText="1"/>
      <protection/>
    </xf>
    <xf numFmtId="176" fontId="4" fillId="0" borderId="0" xfId="0" applyNumberFormat="1" applyFont="1" applyFill="1" applyBorder="1" applyAlignment="1">
      <alignment horizontal="center" vertical="center" wrapText="1"/>
    </xf>
    <xf numFmtId="177" fontId="42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0" borderId="0" xfId="0" applyNumberFormat="1" applyFont="1" applyFill="1" applyBorder="1" applyAlignment="1">
      <alignment horizontal="center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>
      <alignment horizontal="center" vertical="center" wrapText="1"/>
    </xf>
    <xf numFmtId="177" fontId="44" fillId="0" borderId="12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>
      <alignment horizontal="center" vertical="center" wrapText="1"/>
    </xf>
    <xf numFmtId="179" fontId="45" fillId="0" borderId="13" xfId="0" applyNumberFormat="1" applyFont="1" applyFill="1" applyBorder="1" applyAlignment="1">
      <alignment horizontal="center" vertical="center" wrapText="1"/>
    </xf>
    <xf numFmtId="177" fontId="12" fillId="19" borderId="13" xfId="0" applyNumberFormat="1" applyFont="1" applyFill="1" applyBorder="1" applyAlignment="1" applyProtection="1">
      <alignment horizontal="center" vertical="center" wrapText="1"/>
      <protection/>
    </xf>
    <xf numFmtId="0" fontId="10" fillId="19" borderId="13" xfId="0" applyFont="1" applyFill="1" applyBorder="1" applyAlignment="1" applyProtection="1">
      <alignment horizontal="center" vertical="center" wrapText="1"/>
      <protection/>
    </xf>
    <xf numFmtId="0" fontId="10" fillId="19" borderId="13" xfId="0" applyFont="1" applyFill="1" applyBorder="1" applyAlignment="1">
      <alignment horizontal="center" vertical="center" wrapText="1"/>
    </xf>
    <xf numFmtId="176" fontId="45" fillId="19" borderId="13" xfId="0" applyNumberFormat="1" applyFont="1" applyFill="1" applyBorder="1" applyAlignment="1">
      <alignment horizontal="center" vertical="center" wrapText="1"/>
    </xf>
    <xf numFmtId="0" fontId="12" fillId="20" borderId="13" xfId="0" applyFont="1" applyFill="1" applyBorder="1" applyAlignment="1" applyProtection="1">
      <alignment horizontal="center" vertic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179" fontId="46" fillId="20" borderId="13" xfId="0" applyNumberFormat="1" applyFont="1" applyFill="1" applyBorder="1" applyAlignment="1">
      <alignment horizontal="center" vertical="center" wrapText="1"/>
    </xf>
    <xf numFmtId="176" fontId="12" fillId="20" borderId="13" xfId="0" applyNumberFormat="1" applyFont="1" applyFill="1" applyBorder="1" applyAlignment="1" applyProtection="1">
      <alignment horizontal="center" vertical="center" wrapText="1"/>
      <protection/>
    </xf>
    <xf numFmtId="176" fontId="12" fillId="20" borderId="13" xfId="0" applyNumberFormat="1" applyFont="1" applyFill="1" applyBorder="1" applyAlignment="1">
      <alignment horizontal="center" vertical="center" wrapText="1"/>
    </xf>
    <xf numFmtId="177" fontId="46" fillId="20" borderId="13" xfId="0" applyNumberFormat="1" applyFont="1" applyFill="1" applyBorder="1" applyAlignment="1">
      <alignment horizontal="center" vertical="center" wrapText="1"/>
    </xf>
    <xf numFmtId="179" fontId="46" fillId="20" borderId="13" xfId="0" applyNumberFormat="1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180" fontId="12" fillId="20" borderId="13" xfId="0" applyNumberFormat="1" applyFont="1" applyFill="1" applyBorder="1" applyAlignment="1">
      <alignment horizontal="center" vertical="center" wrapText="1"/>
    </xf>
    <xf numFmtId="176" fontId="14" fillId="19" borderId="13" xfId="0" applyNumberFormat="1" applyFont="1" applyFill="1" applyBorder="1" applyAlignment="1" applyProtection="1">
      <alignment horizontal="center" vertical="center" wrapText="1"/>
      <protection/>
    </xf>
    <xf numFmtId="176" fontId="47" fillId="19" borderId="14" xfId="0" applyNumberFormat="1" applyFont="1" applyFill="1" applyBorder="1" applyAlignment="1" applyProtection="1">
      <alignment horizontal="left" vertical="center" wrapText="1"/>
      <protection/>
    </xf>
    <xf numFmtId="176" fontId="15" fillId="19" borderId="15" xfId="0" applyNumberFormat="1" applyFont="1" applyFill="1" applyBorder="1" applyAlignment="1">
      <alignment horizontal="left" vertical="center" wrapText="1"/>
    </xf>
    <xf numFmtId="176" fontId="15" fillId="19" borderId="16" xfId="0" applyNumberFormat="1" applyFont="1" applyFill="1" applyBorder="1" applyAlignment="1">
      <alignment horizontal="left" vertical="center" wrapText="1"/>
    </xf>
    <xf numFmtId="177" fontId="12" fillId="20" borderId="13" xfId="0" applyNumberFormat="1" applyFont="1" applyFill="1" applyBorder="1" applyAlignment="1" applyProtection="1">
      <alignment horizontal="center" vertical="center" wrapText="1"/>
      <protection/>
    </xf>
    <xf numFmtId="0" fontId="12" fillId="20" borderId="13" xfId="0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0" borderId="17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18" fillId="0" borderId="9" xfId="0" applyNumberFormat="1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8" xfId="0" applyNumberFormat="1" applyFont="1" applyFill="1" applyBorder="1" applyAlignment="1">
      <alignment horizontal="center" vertical="center" wrapText="1"/>
    </xf>
    <xf numFmtId="176" fontId="18" fillId="0" borderId="11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80" fontId="12" fillId="19" borderId="13" xfId="0" applyNumberFormat="1" applyFont="1" applyFill="1" applyBorder="1" applyAlignment="1">
      <alignment horizontal="center" vertical="center" wrapText="1"/>
    </xf>
    <xf numFmtId="180" fontId="12" fillId="19" borderId="18" xfId="0" applyNumberFormat="1" applyFont="1" applyFill="1" applyBorder="1" applyAlignment="1">
      <alignment horizontal="center" vertical="center" wrapText="1"/>
    </xf>
    <xf numFmtId="176" fontId="48" fillId="19" borderId="13" xfId="0" applyNumberFormat="1" applyFont="1" applyFill="1" applyBorder="1" applyAlignment="1">
      <alignment horizontal="center" vertical="center" wrapText="1"/>
    </xf>
    <xf numFmtId="181" fontId="12" fillId="0" borderId="13" xfId="23" applyNumberFormat="1" applyFont="1" applyFill="1" applyBorder="1" applyAlignment="1" applyProtection="1">
      <alignment horizontal="center" vertical="center" wrapText="1"/>
      <protection/>
    </xf>
    <xf numFmtId="180" fontId="12" fillId="20" borderId="18" xfId="0" applyNumberFormat="1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177" fontId="12" fillId="20" borderId="13" xfId="0" applyNumberFormat="1" applyFont="1" applyFill="1" applyBorder="1" applyAlignment="1">
      <alignment horizontal="center" vertical="center" wrapText="1"/>
    </xf>
    <xf numFmtId="177" fontId="12" fillId="20" borderId="18" xfId="0" applyNumberFormat="1" applyFont="1" applyFill="1" applyBorder="1" applyAlignment="1">
      <alignment horizontal="center" vertical="center" wrapText="1"/>
    </xf>
    <xf numFmtId="176" fontId="14" fillId="20" borderId="13" xfId="0" applyNumberFormat="1" applyFont="1" applyFill="1" applyBorder="1" applyAlignment="1">
      <alignment horizontal="center" vertical="center" wrapText="1"/>
    </xf>
    <xf numFmtId="180" fontId="12" fillId="20" borderId="13" xfId="0" applyNumberFormat="1" applyFont="1" applyFill="1" applyBorder="1" applyAlignment="1">
      <alignment horizontal="center" vertical="center" wrapText="1"/>
    </xf>
    <xf numFmtId="180" fontId="12" fillId="20" borderId="18" xfId="0" applyNumberFormat="1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180" fontId="12" fillId="20" borderId="13" xfId="0" applyNumberFormat="1" applyFont="1" applyFill="1" applyBorder="1" applyAlignment="1">
      <alignment horizontal="center" vertical="center" wrapText="1"/>
    </xf>
    <xf numFmtId="176" fontId="48" fillId="20" borderId="13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12" fillId="20" borderId="13" xfId="0" applyNumberFormat="1" applyFont="1" applyFill="1" applyBorder="1" applyAlignment="1">
      <alignment horizontal="center" vertical="center"/>
    </xf>
    <xf numFmtId="176" fontId="4" fillId="19" borderId="13" xfId="0" applyNumberFormat="1" applyFont="1" applyFill="1" applyBorder="1" applyAlignment="1">
      <alignment horizontal="center" vertical="center" wrapText="1"/>
    </xf>
  </cellXfs>
  <cellStyles count="75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10_2016年计划减贫人员花名小贾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输出" xfId="40"/>
    <cellStyle name="常规 90" xfId="41"/>
    <cellStyle name="60% - 强调文字颜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10 13" xfId="72"/>
    <cellStyle name="常规 103" xfId="73"/>
    <cellStyle name="常规 2" xfId="74"/>
    <cellStyle name="常规 2 4" xfId="75"/>
    <cellStyle name="常规 29" xfId="76"/>
    <cellStyle name="常规 3" xfId="77"/>
    <cellStyle name="常规 4" xfId="78"/>
    <cellStyle name="常规 6 2" xfId="79"/>
    <cellStyle name="常规 6 3" xfId="80"/>
    <cellStyle name="常规 82" xfId="81"/>
    <cellStyle name="常规 87" xfId="82"/>
    <cellStyle name="常规 92" xfId="83"/>
    <cellStyle name="常规 88" xfId="84"/>
    <cellStyle name="常规 89" xfId="85"/>
    <cellStyle name="常规 9" xfId="86"/>
    <cellStyle name="常规 91" xfId="87"/>
    <cellStyle name="Norm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5.125" style="1" customWidth="1"/>
    <col min="2" max="2" width="26.125" style="1" customWidth="1"/>
    <col min="3" max="3" width="11.50390625" style="1" customWidth="1"/>
    <col min="4" max="4" width="10.25390625" style="1" customWidth="1"/>
    <col min="5" max="5" width="10.50390625" style="1" customWidth="1"/>
    <col min="6" max="6" width="11.125" style="1" customWidth="1"/>
    <col min="7" max="7" width="11.625" style="1" customWidth="1"/>
    <col min="8" max="10" width="9.25390625" style="1" customWidth="1"/>
    <col min="11" max="11" width="4.75390625" style="1" customWidth="1"/>
    <col min="12" max="12" width="5.875" style="1" customWidth="1"/>
    <col min="13" max="13" width="6.125" style="1" customWidth="1"/>
    <col min="14" max="14" width="4.875" style="1" customWidth="1"/>
    <col min="15" max="16384" width="9.00390625" style="1" customWidth="1"/>
  </cols>
  <sheetData>
    <row r="1" spans="1:14" ht="12.75">
      <c r="A1" s="2" t="s">
        <v>0</v>
      </c>
      <c r="B1" s="2"/>
      <c r="C1" s="3"/>
      <c r="D1" s="3" t="s">
        <v>1</v>
      </c>
      <c r="E1" s="3"/>
      <c r="F1" s="3"/>
      <c r="G1" s="3"/>
      <c r="H1" s="4"/>
      <c r="I1" s="4"/>
      <c r="J1" s="4"/>
      <c r="K1" s="36"/>
      <c r="L1" s="36"/>
      <c r="M1" s="36"/>
      <c r="N1" s="3"/>
    </row>
    <row r="2" spans="1:14" ht="13.5">
      <c r="A2" s="5" t="s">
        <v>2</v>
      </c>
      <c r="B2" s="5"/>
      <c r="C2" s="6"/>
      <c r="D2" s="6"/>
      <c r="E2" s="6"/>
      <c r="F2" s="6"/>
      <c r="G2" s="6"/>
      <c r="H2" s="7"/>
      <c r="I2" s="7"/>
      <c r="J2" s="7"/>
      <c r="K2" s="37"/>
      <c r="L2" s="37"/>
      <c r="M2" s="37"/>
      <c r="N2" s="38"/>
    </row>
    <row r="3" spans="1:14" ht="12.75">
      <c r="A3" s="8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/>
      <c r="I3" s="10"/>
      <c r="J3" s="10"/>
      <c r="K3" s="39"/>
      <c r="L3" s="39"/>
      <c r="M3" s="40"/>
      <c r="N3" s="41"/>
    </row>
    <row r="4" spans="1:14" ht="76.5">
      <c r="A4" s="11"/>
      <c r="B4" s="11"/>
      <c r="C4" s="12"/>
      <c r="D4" s="12"/>
      <c r="E4" s="12"/>
      <c r="F4" s="12"/>
      <c r="G4" s="12"/>
      <c r="H4" s="13" t="s">
        <v>10</v>
      </c>
      <c r="I4" s="42" t="s">
        <v>11</v>
      </c>
      <c r="J4" s="43" t="s">
        <v>12</v>
      </c>
      <c r="K4" s="44" t="s">
        <v>13</v>
      </c>
      <c r="L4" s="44" t="s">
        <v>14</v>
      </c>
      <c r="M4" s="45" t="s">
        <v>15</v>
      </c>
      <c r="N4" s="41" t="s">
        <v>16</v>
      </c>
    </row>
    <row r="5" spans="1:14" ht="12">
      <c r="A5" s="14" t="s">
        <v>17</v>
      </c>
      <c r="B5" s="14" t="s">
        <v>18</v>
      </c>
      <c r="C5" s="15" t="s">
        <v>18</v>
      </c>
      <c r="D5" s="15" t="s">
        <v>18</v>
      </c>
      <c r="E5" s="15" t="s">
        <v>18</v>
      </c>
      <c r="F5" s="15" t="s">
        <v>18</v>
      </c>
      <c r="G5" s="15" t="s">
        <v>18</v>
      </c>
      <c r="H5" s="16">
        <f>SUM(H6+H13)</f>
        <v>873</v>
      </c>
      <c r="I5" s="46"/>
      <c r="J5" s="47"/>
      <c r="K5" s="48"/>
      <c r="L5" s="48"/>
      <c r="M5" s="49"/>
      <c r="N5" s="50"/>
    </row>
    <row r="6" spans="1:14" ht="30" customHeight="1">
      <c r="A6" s="17"/>
      <c r="B6" s="18" t="s">
        <v>19</v>
      </c>
      <c r="C6" s="19"/>
      <c r="D6" s="19"/>
      <c r="E6" s="19"/>
      <c r="F6" s="19"/>
      <c r="G6" s="19"/>
      <c r="H6" s="20">
        <f>SUM(H7:H12)</f>
        <v>829.5</v>
      </c>
      <c r="I6" s="20"/>
      <c r="J6" s="20"/>
      <c r="K6" s="51"/>
      <c r="L6" s="51"/>
      <c r="M6" s="52"/>
      <c r="N6" s="53"/>
    </row>
    <row r="7" spans="1:14" ht="36">
      <c r="A7" s="21">
        <v>1</v>
      </c>
      <c r="B7" s="21" t="s">
        <v>20</v>
      </c>
      <c r="C7" s="22" t="s">
        <v>21</v>
      </c>
      <c r="D7" s="22" t="s">
        <v>22</v>
      </c>
      <c r="E7" s="22" t="s">
        <v>23</v>
      </c>
      <c r="F7" s="22" t="s">
        <v>24</v>
      </c>
      <c r="G7" s="22" t="s">
        <v>25</v>
      </c>
      <c r="H7" s="23">
        <v>180</v>
      </c>
      <c r="I7" s="54" t="s">
        <v>26</v>
      </c>
      <c r="J7" s="54" t="s">
        <v>27</v>
      </c>
      <c r="K7" s="29">
        <v>59</v>
      </c>
      <c r="L7" s="29">
        <v>30000</v>
      </c>
      <c r="M7" s="55">
        <v>24000</v>
      </c>
      <c r="N7" s="56"/>
    </row>
    <row r="8" spans="1:14" ht="36">
      <c r="A8" s="21">
        <v>2</v>
      </c>
      <c r="B8" s="24" t="s">
        <v>28</v>
      </c>
      <c r="C8" s="25" t="s">
        <v>29</v>
      </c>
      <c r="D8" s="25" t="s">
        <v>22</v>
      </c>
      <c r="E8" s="25" t="s">
        <v>30</v>
      </c>
      <c r="F8" s="25" t="s">
        <v>31</v>
      </c>
      <c r="G8" s="25" t="s">
        <v>24</v>
      </c>
      <c r="H8" s="26">
        <v>24</v>
      </c>
      <c r="I8" s="54" t="s">
        <v>32</v>
      </c>
      <c r="J8" s="54" t="s">
        <v>33</v>
      </c>
      <c r="K8" s="57">
        <v>2</v>
      </c>
      <c r="L8" s="57">
        <v>518</v>
      </c>
      <c r="M8" s="58">
        <v>320</v>
      </c>
      <c r="N8" s="59"/>
    </row>
    <row r="9" spans="1:14" ht="36">
      <c r="A9" s="21">
        <v>3</v>
      </c>
      <c r="B9" s="21" t="s">
        <v>34</v>
      </c>
      <c r="C9" s="22" t="s">
        <v>21</v>
      </c>
      <c r="D9" s="22" t="s">
        <v>22</v>
      </c>
      <c r="E9" s="22" t="s">
        <v>35</v>
      </c>
      <c r="F9" s="22" t="s">
        <v>36</v>
      </c>
      <c r="G9" s="22" t="s">
        <v>24</v>
      </c>
      <c r="H9" s="27">
        <v>53.61</v>
      </c>
      <c r="I9" s="54" t="s">
        <v>32</v>
      </c>
      <c r="J9" s="54" t="s">
        <v>27</v>
      </c>
      <c r="K9" s="29">
        <v>0</v>
      </c>
      <c r="L9" s="60">
        <v>456</v>
      </c>
      <c r="M9" s="61">
        <v>282</v>
      </c>
      <c r="N9" s="62"/>
    </row>
    <row r="10" spans="1:14" ht="36">
      <c r="A10" s="21">
        <v>4</v>
      </c>
      <c r="B10" s="21" t="s">
        <v>37</v>
      </c>
      <c r="C10" s="22" t="s">
        <v>21</v>
      </c>
      <c r="D10" s="22" t="s">
        <v>22</v>
      </c>
      <c r="E10" s="22" t="s">
        <v>38</v>
      </c>
      <c r="F10" s="22" t="s">
        <v>39</v>
      </c>
      <c r="G10" s="22" t="s">
        <v>24</v>
      </c>
      <c r="H10" s="23">
        <v>32.54</v>
      </c>
      <c r="I10" s="54" t="s">
        <v>32</v>
      </c>
      <c r="J10" s="54" t="s">
        <v>27</v>
      </c>
      <c r="K10" s="29">
        <v>10</v>
      </c>
      <c r="L10" s="63">
        <v>2613</v>
      </c>
      <c r="M10" s="61">
        <v>500</v>
      </c>
      <c r="N10" s="64"/>
    </row>
    <row r="11" spans="1:14" ht="36">
      <c r="A11" s="21">
        <v>5</v>
      </c>
      <c r="B11" s="21" t="s">
        <v>40</v>
      </c>
      <c r="C11" s="22" t="s">
        <v>21</v>
      </c>
      <c r="D11" s="22" t="s">
        <v>22</v>
      </c>
      <c r="E11" s="22" t="s">
        <v>41</v>
      </c>
      <c r="F11" s="22" t="s">
        <v>42</v>
      </c>
      <c r="G11" s="22" t="s">
        <v>24</v>
      </c>
      <c r="H11" s="23">
        <v>39.35</v>
      </c>
      <c r="I11" s="54" t="s">
        <v>43</v>
      </c>
      <c r="J11" s="54" t="s">
        <v>33</v>
      </c>
      <c r="K11" s="29">
        <v>2</v>
      </c>
      <c r="L11" s="29">
        <v>6521</v>
      </c>
      <c r="M11" s="61">
        <v>422</v>
      </c>
      <c r="N11" s="65" t="s">
        <v>44</v>
      </c>
    </row>
    <row r="12" spans="1:14" ht="156">
      <c r="A12" s="21">
        <v>6</v>
      </c>
      <c r="B12" s="28" t="s">
        <v>45</v>
      </c>
      <c r="C12" s="28" t="s">
        <v>21</v>
      </c>
      <c r="D12" s="28" t="s">
        <v>22</v>
      </c>
      <c r="E12" s="28" t="s">
        <v>46</v>
      </c>
      <c r="F12" s="28" t="s">
        <v>47</v>
      </c>
      <c r="G12" s="28" t="s">
        <v>47</v>
      </c>
      <c r="H12" s="29">
        <v>500</v>
      </c>
      <c r="I12" s="54" t="s">
        <v>43</v>
      </c>
      <c r="J12" s="54" t="s">
        <v>33</v>
      </c>
      <c r="K12" s="29">
        <v>3</v>
      </c>
      <c r="L12" s="29">
        <f>4241+2812+3159</f>
        <v>10212</v>
      </c>
      <c r="M12" s="66">
        <f>136+100+92</f>
        <v>328</v>
      </c>
      <c r="N12" s="65"/>
    </row>
    <row r="13" spans="1:14" ht="12">
      <c r="A13" s="30"/>
      <c r="B13" s="31" t="s">
        <v>48</v>
      </c>
      <c r="C13" s="32"/>
      <c r="D13" s="32"/>
      <c r="E13" s="32"/>
      <c r="F13" s="32"/>
      <c r="G13" s="33"/>
      <c r="H13" s="20">
        <f>SUM(H14:H14)</f>
        <v>43.5</v>
      </c>
      <c r="I13" s="54"/>
      <c r="J13" s="54"/>
      <c r="K13" s="51"/>
      <c r="L13" s="51"/>
      <c r="M13" s="52"/>
      <c r="N13" s="67"/>
    </row>
    <row r="14" spans="1:14" ht="48">
      <c r="A14" s="34">
        <v>1</v>
      </c>
      <c r="B14" s="35" t="s">
        <v>49</v>
      </c>
      <c r="C14" s="25" t="s">
        <v>50</v>
      </c>
      <c r="D14" s="28" t="s">
        <v>22</v>
      </c>
      <c r="E14" s="28" t="s">
        <v>51</v>
      </c>
      <c r="F14" s="28" t="s">
        <v>52</v>
      </c>
      <c r="G14" s="28" t="s">
        <v>24</v>
      </c>
      <c r="H14" s="23">
        <v>43.5</v>
      </c>
      <c r="I14" s="54" t="s">
        <v>43</v>
      </c>
      <c r="J14" s="54" t="s">
        <v>33</v>
      </c>
      <c r="K14" s="29">
        <v>3</v>
      </c>
      <c r="L14" s="60">
        <v>344</v>
      </c>
      <c r="M14" s="61">
        <v>287</v>
      </c>
      <c r="N14" s="62"/>
    </row>
  </sheetData>
  <sheetProtection/>
  <mergeCells count="14">
    <mergeCell ref="A1:B1"/>
    <mergeCell ref="A2:M2"/>
    <mergeCell ref="K3:M3"/>
    <mergeCell ref="B6:G6"/>
    <mergeCell ref="B13:G13"/>
    <mergeCell ref="A3:A4"/>
    <mergeCell ref="B3:B4"/>
    <mergeCell ref="C3:C4"/>
    <mergeCell ref="D3:D4"/>
    <mergeCell ref="E3:E4"/>
    <mergeCell ref="F3:F4"/>
    <mergeCell ref="G3:G4"/>
    <mergeCell ref="I4:I5"/>
    <mergeCell ref="J4:J5"/>
  </mergeCells>
  <printOptions/>
  <pageMargins left="0.75" right="0.75" top="1" bottom="1" header="0.5" footer="0.5"/>
  <pageSetup fitToHeight="1" fitToWidth="1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财政局</cp:lastModifiedBy>
  <cp:lastPrinted>2022-09-07T08:25:18Z</cp:lastPrinted>
  <dcterms:created xsi:type="dcterms:W3CDTF">2016-09-03T11:25:32Z</dcterms:created>
  <dcterms:modified xsi:type="dcterms:W3CDTF">2023-10-16T06:41:04Z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KSORubyTemplate">
    <vt:lpwstr>14</vt:lpwstr>
  </property>
  <property fmtid="{D5CDD505-2E9C-101B-9397-08002B2CF9AE}" pid="5" name="I">
    <vt:lpwstr>55BF86F9D53E49E59E1EC66F89F69B73</vt:lpwstr>
  </property>
  <property fmtid="{D5CDD505-2E9C-101B-9397-08002B2CF9AE}" pid="6" name="KSOReadingLayo">
    <vt:bool>true</vt:bool>
  </property>
</Properties>
</file>