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2"/>
  </bookViews>
  <sheets>
    <sheet name="附件1" sheetId="1" r:id="rId1"/>
    <sheet name="附件2" sheetId="2" r:id="rId2"/>
    <sheet name="附件3" sheetId="3" r:id="rId3"/>
    <sheet name="附件4" sheetId="4" r:id="rId4"/>
    <sheet name="Sheet1" sheetId="5" r:id="rId5"/>
  </sheets>
  <definedNames>
    <definedName name="_xlnm.Print_Titles" localSheetId="1">'附件2'!$2:$5</definedName>
    <definedName name="_xlnm.Print_Titles" localSheetId="2">'附件3'!$2:$6</definedName>
    <definedName name="_xlnm._FilterDatabase" localSheetId="2" hidden="1">'附件3'!$A$7:$R$153</definedName>
  </definedNames>
  <calcPr fullCalcOnLoad="1"/>
</workbook>
</file>

<file path=xl/sharedStrings.xml><?xml version="1.0" encoding="utf-8"?>
<sst xmlns="http://schemas.openxmlformats.org/spreadsheetml/2006/main" count="1196" uniqueCount="650">
  <si>
    <t>附件1</t>
  </si>
  <si>
    <r>
      <t>大理</t>
    </r>
    <r>
      <rPr>
        <b/>
        <sz val="20"/>
        <rFont val="方正小标宋简体"/>
        <family val="0"/>
      </rPr>
      <t>州</t>
    </r>
    <r>
      <rPr>
        <b/>
        <u val="single"/>
        <sz val="20"/>
        <rFont val="方正小标宋简体"/>
        <family val="0"/>
      </rPr>
      <t>鹤庆</t>
    </r>
    <r>
      <rPr>
        <b/>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</si>
  <si>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</si>
  <si>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</si>
  <si>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</si>
  <si>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</si>
  <si>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</si>
  <si>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</si>
  <si>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</si>
  <si>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</si>
  <si>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</si>
  <si>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</si>
  <si>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</si>
  <si>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</si>
  <si>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</si>
  <si>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</si>
  <si>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</si>
  <si>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</si>
  <si>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</si>
  <si>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</si>
  <si>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</si>
  <si>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</si>
  <si>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</si>
  <si>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</si>
  <si>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附件2</t>
  </si>
  <si>
    <r>
      <t xml:space="preserve">      鹤庆 </t>
    </r>
    <r>
      <rPr>
        <b/>
        <sz val="20"/>
        <color indexed="8"/>
        <rFont val="方正小标宋简体"/>
        <family val="0"/>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</si>
  <si>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</si>
  <si>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</si>
  <si>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</si>
  <si>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</si>
  <si>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</si>
  <si>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</si>
  <si>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</si>
  <si>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</si>
  <si>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</si>
  <si>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</si>
  <si>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</si>
  <si>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</si>
  <si>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</si>
  <si>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</si>
  <si>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</si>
  <si>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</si>
  <si>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</si>
  <si>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</si>
  <si>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</si>
  <si>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</si>
  <si>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</si>
  <si>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</si>
  <si>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</si>
  <si>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</si>
  <si>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</si>
  <si>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</si>
  <si>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</si>
  <si>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</si>
  <si>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</si>
  <si>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</si>
  <si>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</si>
  <si>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</si>
  <si>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</si>
  <si>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</si>
  <si>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</si>
  <si>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</si>
  <si>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</si>
  <si>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</si>
  <si>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</si>
  <si>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</si>
  <si>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</si>
  <si>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</si>
  <si>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</si>
  <si>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</si>
  <si>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</si>
  <si>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</si>
  <si>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</si>
  <si>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</si>
  <si>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</si>
  <si>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</si>
  <si>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</si>
  <si>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</si>
  <si>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</si>
  <si>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</si>
  <si>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</si>
  <si>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</si>
  <si>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</si>
  <si>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</si>
  <si>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</si>
  <si>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</si>
  <si>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</si>
  <si>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</si>
  <si>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</si>
  <si>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</si>
  <si>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</si>
  <si>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</si>
  <si>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</si>
  <si>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</si>
  <si>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</si>
  <si>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</si>
  <si>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</si>
  <si>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</si>
  <si>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</si>
  <si>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</si>
  <si>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州级衔接推进乡村振兴资金</t>
  </si>
  <si>
    <t>……</t>
  </si>
  <si>
    <t>以前年度结余资金统筹后重新安排</t>
  </si>
  <si>
    <t>四、</t>
  </si>
  <si>
    <t>县级统筹整合财政涉农资金小计</t>
  </si>
  <si>
    <t>县级衔接推进乡村振兴资金</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</si>
  <si>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</si>
  <si>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</si>
  <si>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附件3</t>
  </si>
  <si>
    <r>
      <t>鹤庆</t>
    </r>
    <r>
      <rPr>
        <b/>
        <sz val="20"/>
        <rFont val="方正小标宋简体"/>
        <family val="0"/>
      </rPr>
      <t>县统筹整合财政涉农资金项目表</t>
    </r>
  </si>
  <si>
    <t>填报单位：</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</si>
  <si>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</si>
  <si>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</si>
  <si>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</si>
  <si>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</si>
  <si>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</si>
  <si>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</si>
  <si>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</si>
  <si>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</si>
  <si>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</si>
  <si>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</si>
  <si>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是否产业类项目</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</si>
  <si>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</si>
  <si>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</si>
  <si>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</si>
  <si>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</si>
  <si>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</si>
  <si>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</si>
  <si>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</si>
  <si>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</si>
  <si>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</si>
  <si>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</si>
  <si>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r>
      <rPr>
        <sz val="10"/>
        <rFont val="方正黑体_GBK"/>
        <family val="4"/>
      </rPr>
      <t>合计</t>
    </r>
  </si>
  <si>
    <r>
      <rPr>
        <sz val="10"/>
        <rFont val="方正黑体_GBK"/>
        <family val="4"/>
      </rPr>
      <t>一</t>
    </r>
  </si>
  <si>
    <r>
      <rPr>
        <sz val="10"/>
        <rFont val="方正黑体_GBK"/>
        <family val="4"/>
      </rPr>
      <t>农业生产</t>
    </r>
  </si>
  <si>
    <t>西邑村冷库附属工程建设项目</t>
  </si>
  <si>
    <t>是</t>
  </si>
  <si>
    <t>大理州鹤庆县西邑镇西邑村</t>
  </si>
  <si>
    <r>
      <t>用于西邑村冷库附属工程建设，建设内容为场地硬化</t>
    </r>
    <r>
      <rPr>
        <sz val="10"/>
        <rFont val="Times New Roman"/>
        <family val="1"/>
      </rPr>
      <t>500</t>
    </r>
    <r>
      <rPr>
        <sz val="10"/>
        <rFont val="方正黑体_GBK"/>
        <family val="4"/>
      </rPr>
      <t>平方米，围墙</t>
    </r>
    <r>
      <rPr>
        <sz val="10"/>
        <rFont val="Times New Roman"/>
        <family val="1"/>
      </rPr>
      <t>100</t>
    </r>
    <r>
      <rPr>
        <sz val="10"/>
        <rFont val="方正黑体_GBK"/>
        <family val="4"/>
      </rPr>
      <t>米，大门一道，水电等配套设施；项目由西邑镇人民政府组织实施</t>
    </r>
  </si>
  <si>
    <r>
      <t>延长农产品保质期</t>
    </r>
    <r>
      <rPr>
        <sz val="10"/>
        <rFont val="Times New Roman"/>
        <family val="1"/>
      </rPr>
      <t>20%</t>
    </r>
    <r>
      <rPr>
        <sz val="10"/>
        <rFont val="方正黑体_GBK"/>
        <family val="4"/>
      </rPr>
      <t>，提升农产品竞争力，提农民增收</t>
    </r>
    <r>
      <rPr>
        <sz val="10"/>
        <rFont val="Times New Roman"/>
        <family val="1"/>
      </rPr>
      <t>4%</t>
    </r>
    <r>
      <rPr>
        <sz val="10"/>
        <rFont val="方正黑体_GBK"/>
        <family val="4"/>
      </rPr>
      <t>，</t>
    </r>
  </si>
  <si>
    <t>西邑镇</t>
  </si>
  <si>
    <t>里习吉村易地安置点后续帮扶产业项目资金</t>
  </si>
  <si>
    <t>大理州鹤庆县草海镇里习吉村</t>
  </si>
  <si>
    <r>
      <t>0.16</t>
    </r>
    <r>
      <rPr>
        <sz val="10"/>
        <rFont val="方正黑体_GBK"/>
        <family val="4"/>
      </rPr>
      <t>万元计划用于里习吉村易地安置点后续帮扶产业，小春蚕豆种植</t>
    </r>
    <r>
      <rPr>
        <sz val="10"/>
        <rFont val="Times New Roman"/>
        <family val="1"/>
      </rPr>
      <t>8</t>
    </r>
    <r>
      <rPr>
        <sz val="10"/>
        <rFont val="方正黑体_GBK"/>
        <family val="4"/>
      </rPr>
      <t>亩，每亩以奖代补</t>
    </r>
    <r>
      <rPr>
        <sz val="10"/>
        <rFont val="Times New Roman"/>
        <family val="1"/>
      </rPr>
      <t>200</t>
    </r>
    <r>
      <rPr>
        <sz val="10"/>
        <rFont val="方正黑体_GBK"/>
        <family val="4"/>
      </rPr>
      <t>元。</t>
    </r>
  </si>
  <si>
    <r>
      <t>促进农户产业发展，增加农户种养殖收入</t>
    </r>
    <r>
      <rPr>
        <sz val="10"/>
        <rFont val="Times New Roman"/>
        <family val="1"/>
      </rPr>
      <t>1.5%</t>
    </r>
    <r>
      <rPr>
        <sz val="10"/>
        <rFont val="方正黑体_GBK"/>
        <family val="4"/>
      </rPr>
      <t>，巩固脱贫成果。</t>
    </r>
  </si>
  <si>
    <t>草海镇</t>
  </si>
  <si>
    <t>六合乡特色蔬菜奖补项目</t>
  </si>
  <si>
    <t>大理州鹤庆县六合乡</t>
  </si>
  <si>
    <r>
      <t>六合乡特色蔬菜奖补项目，主要种植特色蔬菜种植</t>
    </r>
    <r>
      <rPr>
        <sz val="10"/>
        <rFont val="Times New Roman"/>
        <family val="1"/>
      </rPr>
      <t>1300</t>
    </r>
    <r>
      <rPr>
        <sz val="10"/>
        <rFont val="方正黑体_GBK"/>
        <family val="4"/>
      </rPr>
      <t>亩，每亩以奖代补</t>
    </r>
    <r>
      <rPr>
        <sz val="10"/>
        <rFont val="Times New Roman"/>
        <family val="1"/>
      </rPr>
      <t>200</t>
    </r>
    <r>
      <rPr>
        <sz val="10"/>
        <rFont val="方正黑体_GBK"/>
        <family val="4"/>
      </rPr>
      <t>元</t>
    </r>
  </si>
  <si>
    <r>
      <t>200</t>
    </r>
    <r>
      <rPr>
        <sz val="10"/>
        <rFont val="方正黑体_GBK"/>
        <family val="4"/>
      </rPr>
      <t>元</t>
    </r>
    <r>
      <rPr>
        <sz val="10"/>
        <rFont val="Times New Roman"/>
        <family val="1"/>
      </rPr>
      <t>/</t>
    </r>
    <r>
      <rPr>
        <sz val="10"/>
        <rFont val="方正黑体_GBK"/>
        <family val="4"/>
      </rPr>
      <t>亩</t>
    </r>
  </si>
  <si>
    <r>
      <t>促进农户产业发展，增加农户种养殖收入</t>
    </r>
    <r>
      <rPr>
        <sz val="10"/>
        <rFont val="Times New Roman"/>
        <family val="1"/>
      </rPr>
      <t>2%</t>
    </r>
    <r>
      <rPr>
        <sz val="10"/>
        <rFont val="方正黑体_GBK"/>
        <family val="4"/>
      </rPr>
      <t>，巩固脱贫成果。</t>
    </r>
  </si>
  <si>
    <t>六合乡</t>
  </si>
  <si>
    <t>黄坪镇天竺葵奖补项目</t>
  </si>
  <si>
    <t>大理州鹤庆县黄坪镇</t>
  </si>
  <si>
    <r>
      <t>主要黄坪镇天竺葵种植</t>
    </r>
    <r>
      <rPr>
        <sz val="10"/>
        <rFont val="Times New Roman"/>
        <family val="1"/>
      </rPr>
      <t>1500</t>
    </r>
    <r>
      <rPr>
        <sz val="10"/>
        <rFont val="方正黑体_GBK"/>
        <family val="4"/>
      </rPr>
      <t>亩，低收入户每亩以奖代补</t>
    </r>
    <r>
      <rPr>
        <sz val="10"/>
        <rFont val="Times New Roman"/>
        <family val="1"/>
      </rPr>
      <t>800</t>
    </r>
    <r>
      <rPr>
        <sz val="10"/>
        <rFont val="方正黑体_GBK"/>
        <family val="4"/>
      </rPr>
      <t>元奖补</t>
    </r>
    <r>
      <rPr>
        <sz val="10"/>
        <rFont val="Times New Roman"/>
        <family val="1"/>
      </rPr>
      <t>50</t>
    </r>
    <r>
      <rPr>
        <sz val="10"/>
        <rFont val="方正黑体_GBK"/>
        <family val="4"/>
      </rPr>
      <t>亩，一般户每亩奖补</t>
    </r>
    <r>
      <rPr>
        <sz val="10"/>
        <rFont val="Times New Roman"/>
        <family val="1"/>
      </rPr>
      <t>400</t>
    </r>
    <r>
      <rPr>
        <sz val="10"/>
        <rFont val="方正黑体_GBK"/>
        <family val="4"/>
      </rPr>
      <t>元奖补</t>
    </r>
    <r>
      <rPr>
        <sz val="10"/>
        <rFont val="Times New Roman"/>
        <family val="1"/>
      </rPr>
      <t>1450</t>
    </r>
    <r>
      <rPr>
        <sz val="10"/>
        <rFont val="方正黑体_GBK"/>
        <family val="4"/>
      </rPr>
      <t>亩</t>
    </r>
  </si>
  <si>
    <r>
      <t>800</t>
    </r>
    <r>
      <rPr>
        <sz val="10"/>
        <rFont val="方正黑体_GBK"/>
        <family val="4"/>
      </rPr>
      <t>元</t>
    </r>
    <r>
      <rPr>
        <sz val="10"/>
        <rFont val="Times New Roman"/>
        <family val="1"/>
      </rPr>
      <t>/</t>
    </r>
    <r>
      <rPr>
        <sz val="10"/>
        <rFont val="方正黑体_GBK"/>
        <family val="4"/>
      </rPr>
      <t>亩</t>
    </r>
  </si>
  <si>
    <t>黄坪镇</t>
  </si>
  <si>
    <t>大登产业配套沟路基础设施建设项目</t>
  </si>
  <si>
    <t>大理州鹤庆县辛屯镇大登村</t>
  </si>
  <si>
    <r>
      <t>计划用于大登产业配套沟路基础处理工程，建设内容为砂砾石回填</t>
    </r>
    <r>
      <rPr>
        <sz val="10"/>
        <rFont val="Times New Roman"/>
        <family val="1"/>
      </rPr>
      <t>360m³</t>
    </r>
    <r>
      <rPr>
        <sz val="10"/>
        <rFont val="方正黑体_GBK"/>
        <family val="4"/>
      </rPr>
      <t>、毛石混凝土挡土墙</t>
    </r>
    <r>
      <rPr>
        <sz val="10"/>
        <rFont val="Times New Roman"/>
        <family val="1"/>
      </rPr>
      <t>850m³</t>
    </r>
    <r>
      <rPr>
        <sz val="10"/>
        <rFont val="方正黑体_GBK"/>
        <family val="4"/>
      </rPr>
      <t>、灌溉沟沟壁</t>
    </r>
    <r>
      <rPr>
        <sz val="10"/>
        <rFont val="Times New Roman"/>
        <family val="1"/>
      </rPr>
      <t>180m³</t>
    </r>
    <r>
      <rPr>
        <sz val="10"/>
        <rFont val="方正黑体_GBK"/>
        <family val="4"/>
      </rPr>
      <t>、模板及支架工程、石挡土墙</t>
    </r>
    <r>
      <rPr>
        <sz val="10"/>
        <rFont val="Times New Roman"/>
        <family val="1"/>
      </rPr>
      <t>1200m³</t>
    </r>
    <r>
      <rPr>
        <sz val="10"/>
        <rFont val="方正黑体_GBK"/>
        <family val="4"/>
      </rPr>
      <t>，</t>
    </r>
  </si>
  <si>
    <r>
      <t>增加有效灌溉面积</t>
    </r>
    <r>
      <rPr>
        <sz val="10"/>
        <rFont val="Times New Roman"/>
        <family val="1"/>
      </rPr>
      <t>1750</t>
    </r>
    <r>
      <rPr>
        <sz val="10"/>
        <rFont val="方正黑体_GBK"/>
        <family val="4"/>
      </rPr>
      <t>亩，增收</t>
    </r>
    <r>
      <rPr>
        <sz val="10"/>
        <rFont val="Times New Roman"/>
        <family val="1"/>
      </rPr>
      <t>3%</t>
    </r>
    <r>
      <rPr>
        <sz val="10"/>
        <rFont val="方正黑体_GBK"/>
        <family val="4"/>
      </rPr>
      <t>，，农民增收</t>
    </r>
    <r>
      <rPr>
        <sz val="10"/>
        <rFont val="Times New Roman"/>
        <family val="1"/>
      </rPr>
      <t>0.8%</t>
    </r>
    <r>
      <rPr>
        <sz val="10"/>
        <rFont val="方正黑体_GBK"/>
        <family val="4"/>
      </rPr>
      <t>。</t>
    </r>
  </si>
  <si>
    <t>辛屯镇</t>
  </si>
  <si>
    <t>大福地至梅子箐产业配套基础设施项目</t>
  </si>
  <si>
    <t>大理州鹤庆县辛屯镇大福地村</t>
  </si>
  <si>
    <r>
      <t>建设内容为原有路段从</t>
    </r>
    <r>
      <rPr>
        <sz val="10"/>
        <rFont val="Times New Roman"/>
        <family val="1"/>
      </rPr>
      <t>2.5</t>
    </r>
    <r>
      <rPr>
        <sz val="10"/>
        <rFont val="方正黑体_GBK"/>
        <family val="4"/>
      </rPr>
      <t>米宽拓宽并</t>
    </r>
    <r>
      <rPr>
        <sz val="10"/>
        <rFont val="Times New Roman"/>
        <family val="1"/>
      </rPr>
      <t>4.5</t>
    </r>
    <r>
      <rPr>
        <sz val="10"/>
        <rFont val="方正黑体_GBK"/>
        <family val="4"/>
      </rPr>
      <t>米宽，长度</t>
    </r>
    <r>
      <rPr>
        <sz val="10"/>
        <rFont val="Times New Roman"/>
        <family val="1"/>
      </rPr>
      <t>320</t>
    </r>
    <r>
      <rPr>
        <sz val="10"/>
        <rFont val="方正黑体_GBK"/>
        <family val="4"/>
      </rPr>
      <t>米，砼</t>
    </r>
    <r>
      <rPr>
        <sz val="10"/>
        <rFont val="Times New Roman"/>
        <family val="1"/>
      </rPr>
      <t>C25</t>
    </r>
    <r>
      <rPr>
        <sz val="10"/>
        <rFont val="方正黑体_GBK"/>
        <family val="4"/>
      </rPr>
      <t>，新建毛混挡墙</t>
    </r>
    <r>
      <rPr>
        <sz val="10"/>
        <rFont val="Times New Roman"/>
        <family val="1"/>
      </rPr>
      <t>320</t>
    </r>
    <r>
      <rPr>
        <sz val="10"/>
        <rFont val="方正黑体_GBK"/>
        <family val="4"/>
      </rPr>
      <t>立方米；新开挖路面</t>
    </r>
    <r>
      <rPr>
        <sz val="10"/>
        <rFont val="Times New Roman"/>
        <family val="1"/>
      </rPr>
      <t>720</t>
    </r>
    <r>
      <rPr>
        <sz val="10"/>
        <rFont val="方正黑体_GBK"/>
        <family val="4"/>
      </rPr>
      <t>米、均宽</t>
    </r>
    <r>
      <rPr>
        <sz val="10"/>
        <rFont val="Times New Roman"/>
        <family val="1"/>
      </rPr>
      <t>5.5</t>
    </r>
    <r>
      <rPr>
        <sz val="10"/>
        <rFont val="方正黑体_GBK"/>
        <family val="4"/>
      </rPr>
      <t>米</t>
    </r>
  </si>
  <si>
    <r>
      <t>促进农户产业发展，增加农户收入</t>
    </r>
    <r>
      <rPr>
        <sz val="10"/>
        <rFont val="Times New Roman"/>
        <family val="1"/>
      </rPr>
      <t>1.5%</t>
    </r>
    <r>
      <rPr>
        <sz val="10"/>
        <rFont val="方正黑体_GBK"/>
        <family val="4"/>
      </rPr>
      <t>，节约运输成本</t>
    </r>
    <r>
      <rPr>
        <sz val="10"/>
        <rFont val="Times New Roman"/>
        <family val="1"/>
      </rPr>
      <t>20%</t>
    </r>
    <r>
      <rPr>
        <sz val="10"/>
        <rFont val="方正黑体_GBK"/>
        <family val="4"/>
      </rPr>
      <t>，巩固脱贫成果。</t>
    </r>
  </si>
  <si>
    <t>龙开口镇禾米大沟农业产业供水工程</t>
  </si>
  <si>
    <t>大理州鹤庆县龙开口镇禾米村</t>
  </si>
  <si>
    <r>
      <t>修建渠道</t>
    </r>
    <r>
      <rPr>
        <sz val="10"/>
        <rFont val="Times New Roman"/>
        <family val="1"/>
      </rPr>
      <t>4601.96m</t>
    </r>
    <r>
      <rPr>
        <sz val="10"/>
        <rFont val="方正黑体_GBK"/>
        <family val="4"/>
      </rPr>
      <t>，渠道断面</t>
    </r>
    <r>
      <rPr>
        <sz val="10"/>
        <rFont val="Times New Roman"/>
        <family val="1"/>
      </rPr>
      <t>1.4X1.75m</t>
    </r>
    <r>
      <rPr>
        <sz val="10"/>
        <rFont val="方正黑体_GBK"/>
        <family val="4"/>
      </rPr>
      <t>，设计流量</t>
    </r>
    <r>
      <rPr>
        <sz val="10"/>
        <rFont val="Times New Roman"/>
        <family val="1"/>
      </rPr>
      <t>1.52m3/s</t>
    </r>
    <r>
      <rPr>
        <sz val="10"/>
        <rFont val="方正黑体_GBK"/>
        <family val="4"/>
      </rPr>
      <t>。</t>
    </r>
  </si>
  <si>
    <r>
      <t>增加有效灌溉面积</t>
    </r>
    <r>
      <rPr>
        <sz val="10"/>
        <rFont val="Times New Roman"/>
        <family val="1"/>
      </rPr>
      <t>3500</t>
    </r>
    <r>
      <rPr>
        <sz val="10"/>
        <rFont val="方正黑体_GBK"/>
        <family val="4"/>
      </rPr>
      <t>亩，增收</t>
    </r>
    <r>
      <rPr>
        <sz val="10"/>
        <rFont val="Times New Roman"/>
        <family val="1"/>
      </rPr>
      <t>8%</t>
    </r>
    <r>
      <rPr>
        <sz val="10"/>
        <rFont val="方正黑体_GBK"/>
        <family val="4"/>
      </rPr>
      <t>，，农民增收</t>
    </r>
    <r>
      <rPr>
        <sz val="10"/>
        <rFont val="Times New Roman"/>
        <family val="1"/>
      </rPr>
      <t>3.8%</t>
    </r>
    <r>
      <rPr>
        <sz val="10"/>
        <rFont val="方正黑体_GBK"/>
        <family val="4"/>
      </rPr>
      <t>。</t>
    </r>
  </si>
  <si>
    <t>县水务局</t>
  </si>
  <si>
    <t>六合乡松园、灵地片区蚕桑产业供水修复工程</t>
  </si>
  <si>
    <t>大理州鹤庆县六合乡松园、灵地村</t>
  </si>
  <si>
    <r>
      <t>修复沟渠</t>
    </r>
    <r>
      <rPr>
        <sz val="10"/>
        <rFont val="Times New Roman"/>
        <family val="1"/>
      </rPr>
      <t>4</t>
    </r>
    <r>
      <rPr>
        <sz val="10"/>
        <rFont val="方正黑体_GBK"/>
        <family val="4"/>
      </rPr>
      <t>处</t>
    </r>
    <r>
      <rPr>
        <sz val="10"/>
        <rFont val="Times New Roman"/>
        <family val="1"/>
      </rPr>
      <t>76.6</t>
    </r>
    <r>
      <rPr>
        <sz val="10"/>
        <rFont val="方正黑体_GBK"/>
        <family val="4"/>
      </rPr>
      <t>米，清理滑坡塌方</t>
    </r>
    <r>
      <rPr>
        <sz val="10"/>
        <rFont val="Times New Roman"/>
        <family val="1"/>
      </rPr>
      <t>1500</t>
    </r>
    <r>
      <rPr>
        <sz val="10"/>
        <rFont val="方正黑体_GBK"/>
        <family val="4"/>
      </rPr>
      <t>立方米。</t>
    </r>
  </si>
  <si>
    <r>
      <t>增加有效灌溉面积</t>
    </r>
    <r>
      <rPr>
        <sz val="10"/>
        <rFont val="Times New Roman"/>
        <family val="1"/>
      </rPr>
      <t>820</t>
    </r>
    <r>
      <rPr>
        <sz val="10"/>
        <rFont val="方正黑体_GBK"/>
        <family val="4"/>
      </rPr>
      <t>亩，增收</t>
    </r>
    <r>
      <rPr>
        <sz val="10"/>
        <rFont val="Times New Roman"/>
        <family val="1"/>
      </rPr>
      <t>2%</t>
    </r>
    <r>
      <rPr>
        <sz val="10"/>
        <rFont val="方正黑体_GBK"/>
        <family val="4"/>
      </rPr>
      <t>，，农民增收</t>
    </r>
    <r>
      <rPr>
        <sz val="10"/>
        <rFont val="Times New Roman"/>
        <family val="1"/>
      </rPr>
      <t>3%</t>
    </r>
    <r>
      <rPr>
        <sz val="10"/>
        <rFont val="方正黑体_GBK"/>
        <family val="4"/>
      </rPr>
      <t>。</t>
    </r>
  </si>
  <si>
    <t>鹤庆县中型灌区节水配套改造项目</t>
  </si>
  <si>
    <t>大理州鹤庆县辛屯镇、草海镇、金墩乡</t>
  </si>
  <si>
    <r>
      <t>用于鹤庆县中型灌区节水配套改造项目，项目建设内容为：新建辛屯镇、草海镇、金墩乡金锁村吉庆排灌沟等</t>
    </r>
    <r>
      <rPr>
        <sz val="10"/>
        <rFont val="Times New Roman"/>
        <family val="1"/>
      </rPr>
      <t>8</t>
    </r>
    <r>
      <rPr>
        <sz val="10"/>
        <rFont val="方正黑体_GBK"/>
        <family val="4"/>
      </rPr>
      <t>条，总长</t>
    </r>
    <r>
      <rPr>
        <sz val="10"/>
        <rFont val="Times New Roman"/>
        <family val="1"/>
      </rPr>
      <t>10.587</t>
    </r>
    <r>
      <rPr>
        <sz val="10"/>
        <rFont val="方正黑体_GBK"/>
        <family val="4"/>
      </rPr>
      <t>公里；新建辛屯镇辛屯村六〇坝提水泵站、草海镇小水渼上村包铁龙抽水站</t>
    </r>
    <r>
      <rPr>
        <sz val="10"/>
        <rFont val="Times New Roman"/>
        <family val="1"/>
      </rPr>
      <t>2</t>
    </r>
    <r>
      <rPr>
        <sz val="10"/>
        <rFont val="方正黑体_GBK"/>
        <family val="4"/>
      </rPr>
      <t>座；改造金墩乡金锁村太邑抽水站、北溪村</t>
    </r>
    <r>
      <rPr>
        <sz val="10"/>
        <rFont val="Times New Roman"/>
        <family val="1"/>
      </rPr>
      <t>5</t>
    </r>
    <r>
      <rPr>
        <sz val="10"/>
        <rFont val="方正黑体_GBK"/>
        <family val="4"/>
      </rPr>
      <t>组二级抽水站、</t>
    </r>
    <r>
      <rPr>
        <sz val="10"/>
        <rFont val="Times New Roman"/>
        <family val="1"/>
      </rPr>
      <t>4</t>
    </r>
    <r>
      <rPr>
        <sz val="10"/>
        <rFont val="方正黑体_GBK"/>
        <family val="4"/>
      </rPr>
      <t>组二级和三级抽水站、龙华新村一级抽水站</t>
    </r>
    <r>
      <rPr>
        <sz val="10"/>
        <rFont val="Times New Roman"/>
        <family val="1"/>
      </rPr>
      <t>5</t>
    </r>
    <r>
      <rPr>
        <sz val="10"/>
        <rFont val="方正黑体_GBK"/>
        <family val="4"/>
      </rPr>
      <t>座及用水计量设施。</t>
    </r>
  </si>
  <si>
    <r>
      <t>节水灌溉面积</t>
    </r>
    <r>
      <rPr>
        <sz val="10"/>
        <rFont val="Times New Roman"/>
        <family val="1"/>
      </rPr>
      <t>4.541</t>
    </r>
    <r>
      <rPr>
        <sz val="10"/>
        <rFont val="方正黑体_GBK"/>
        <family val="4"/>
      </rPr>
      <t>万亩，增产</t>
    </r>
    <r>
      <rPr>
        <sz val="10"/>
        <rFont val="Times New Roman"/>
        <family val="1"/>
      </rPr>
      <t>1.5%</t>
    </r>
  </si>
  <si>
    <t>水务局</t>
  </si>
  <si>
    <t>鹤庆县漾弓江金墩乡段治理及周边农田综合治理项目</t>
  </si>
  <si>
    <t>大理州鹤庆县金墩乡</t>
  </si>
  <si>
    <r>
      <t>用于鹤庆县漾弓江金墩乡段治理工程（金墩乡漾弓江及周边农田综合治理项目），项目建设内容为：对漾弓江支流银河以及</t>
    </r>
    <r>
      <rPr>
        <sz val="10"/>
        <rFont val="Times New Roman"/>
        <family val="1"/>
      </rPr>
      <t xml:space="preserve">16 </t>
    </r>
    <r>
      <rPr>
        <sz val="10"/>
        <rFont val="方正黑体_GBK"/>
        <family val="4"/>
      </rPr>
      <t>条小冲沟汇口进行治理，共计治理河长</t>
    </r>
    <r>
      <rPr>
        <sz val="10"/>
        <rFont val="Times New Roman"/>
        <family val="1"/>
      </rPr>
      <t xml:space="preserve">4.696 </t>
    </r>
    <r>
      <rPr>
        <sz val="10"/>
        <rFont val="方正黑体_GBK"/>
        <family val="4"/>
      </rPr>
      <t>千米，两岸治理堤防长</t>
    </r>
    <r>
      <rPr>
        <sz val="10"/>
        <rFont val="Times New Roman"/>
        <family val="1"/>
      </rPr>
      <t>9.132</t>
    </r>
    <r>
      <rPr>
        <sz val="10"/>
        <rFont val="方正黑体_GBK"/>
        <family val="4"/>
      </rPr>
      <t>千米。治理保护人口</t>
    </r>
    <r>
      <rPr>
        <sz val="10"/>
        <rFont val="Times New Roman"/>
        <family val="1"/>
      </rPr>
      <t>0.08</t>
    </r>
    <r>
      <rPr>
        <sz val="10"/>
        <rFont val="方正黑体_GBK"/>
        <family val="4"/>
      </rPr>
      <t>万人，保护农田</t>
    </r>
    <r>
      <rPr>
        <sz val="10"/>
        <rFont val="Times New Roman"/>
        <family val="1"/>
      </rPr>
      <t>0.364</t>
    </r>
    <r>
      <rPr>
        <sz val="10"/>
        <rFont val="方正黑体_GBK"/>
        <family val="4"/>
      </rPr>
      <t>万亩。</t>
    </r>
  </si>
  <si>
    <r>
      <t>漾弓江整治，有利于周边农田灌溉</t>
    </r>
    <r>
      <rPr>
        <sz val="10"/>
        <rFont val="Times New Roman"/>
        <family val="1"/>
      </rPr>
      <t>2320</t>
    </r>
    <r>
      <rPr>
        <sz val="10"/>
        <rFont val="方正黑体_GBK"/>
        <family val="4"/>
      </rPr>
      <t>亩，促进</t>
    </r>
    <r>
      <rPr>
        <sz val="10"/>
        <rFont val="Times New Roman"/>
        <family val="1"/>
      </rPr>
      <t>423</t>
    </r>
    <r>
      <rPr>
        <sz val="10"/>
        <rFont val="方正黑体_GBK"/>
        <family val="4"/>
      </rPr>
      <t>户农户产业增收，减少河道淤积。</t>
    </r>
  </si>
  <si>
    <t>鹤庆县三折箐小流域治理工程</t>
  </si>
  <si>
    <t>大理州鹤庆县</t>
  </si>
  <si>
    <r>
      <t>项目建设内容为：坡改梯</t>
    </r>
    <r>
      <rPr>
        <sz val="10"/>
        <rFont val="Times New Roman"/>
        <family val="1"/>
      </rPr>
      <t>84.66</t>
    </r>
    <r>
      <rPr>
        <sz val="10"/>
        <rFont val="方正黑体_GBK"/>
        <family val="4"/>
      </rPr>
      <t>公顷，封镜治理</t>
    </r>
    <r>
      <rPr>
        <sz val="10"/>
        <rFont val="Times New Roman"/>
        <family val="1"/>
      </rPr>
      <t>707.84</t>
    </r>
    <r>
      <rPr>
        <sz val="10"/>
        <rFont val="方正黑体_GBK"/>
        <family val="4"/>
      </rPr>
      <t>公顷，保土耕作</t>
    </r>
    <r>
      <rPr>
        <sz val="10"/>
        <rFont val="Times New Roman"/>
        <family val="1"/>
      </rPr>
      <t>271.56</t>
    </r>
    <r>
      <rPr>
        <sz val="10"/>
        <rFont val="方正黑体_GBK"/>
        <family val="4"/>
      </rPr>
      <t>公顷以及配套的小型水利水保工程。</t>
    </r>
  </si>
  <si>
    <r>
      <t>减少水土流失，保护</t>
    </r>
    <r>
      <rPr>
        <sz val="10"/>
        <rFont val="Times New Roman"/>
        <family val="1"/>
      </rPr>
      <t>3215</t>
    </r>
    <r>
      <rPr>
        <sz val="10"/>
        <rFont val="方正黑体_GBK"/>
        <family val="4"/>
      </rPr>
      <t>户农户天地，增加产量增收，提高农户收入。</t>
    </r>
  </si>
  <si>
    <t>银河及周边农田综合整治工程</t>
  </si>
  <si>
    <r>
      <t>用于银河及周边农田综合整治工程（农村水系综合整治项目银河综合整治工程），项目建设内容为：综合整治河长</t>
    </r>
    <r>
      <rPr>
        <sz val="10"/>
        <rFont val="Times New Roman"/>
        <family val="1"/>
      </rPr>
      <t>5.045km</t>
    </r>
    <r>
      <rPr>
        <sz val="10"/>
        <rFont val="方正黑体_GBK"/>
        <family val="4"/>
      </rPr>
      <t>，治理堤线长</t>
    </r>
    <r>
      <rPr>
        <sz val="10"/>
        <rFont val="Times New Roman"/>
        <family val="1"/>
      </rPr>
      <t xml:space="preserve"> 7.734km</t>
    </r>
    <r>
      <rPr>
        <sz val="10"/>
        <rFont val="方正黑体_GBK"/>
        <family val="4"/>
      </rPr>
      <t>，修复滨岸带面积</t>
    </r>
    <r>
      <rPr>
        <sz val="10"/>
        <rFont val="Times New Roman"/>
        <family val="1"/>
      </rPr>
      <t xml:space="preserve"> 102.12 </t>
    </r>
    <r>
      <rPr>
        <sz val="10"/>
        <rFont val="方正黑体_GBK"/>
        <family val="4"/>
      </rPr>
      <t>亩，新建及提升改造防汛道路长</t>
    </r>
    <r>
      <rPr>
        <sz val="10"/>
        <rFont val="Times New Roman"/>
        <family val="1"/>
      </rPr>
      <t xml:space="preserve"> 5.396km</t>
    </r>
    <r>
      <rPr>
        <sz val="10"/>
        <rFont val="方正黑体_GBK"/>
        <family val="4"/>
      </rPr>
      <t>。</t>
    </r>
  </si>
  <si>
    <r>
      <t>银河综合整治河长</t>
    </r>
    <r>
      <rPr>
        <sz val="10"/>
        <rFont val="Times New Roman"/>
        <family val="1"/>
      </rPr>
      <t>&gt;=5.04</t>
    </r>
    <r>
      <rPr>
        <sz val="10"/>
        <rFont val="方正黑体_GBK"/>
        <family val="4"/>
      </rPr>
      <t>公里，能有效提高</t>
    </r>
    <r>
      <rPr>
        <sz val="10"/>
        <rFont val="Times New Roman"/>
        <family val="1"/>
      </rPr>
      <t>854</t>
    </r>
    <r>
      <rPr>
        <sz val="10"/>
        <rFont val="方正黑体_GBK"/>
        <family val="4"/>
      </rPr>
      <t>户的人居环境，改善生态环境，促进水域灌溉，促进防汛，减少河道污染。</t>
    </r>
  </si>
  <si>
    <t>海尾河及周边农田综合整治工程</t>
  </si>
  <si>
    <t>大理州鹤庆县辛屯镇</t>
  </si>
  <si>
    <r>
      <t>用于海尾河及周边农田综合整治工程（农村水系综合整治项目海尾河综合整治工程），项目建设内容为：综合整治河长</t>
    </r>
    <r>
      <rPr>
        <sz val="10"/>
        <rFont val="Times New Roman"/>
        <family val="1"/>
      </rPr>
      <t xml:space="preserve"> 4.972km</t>
    </r>
    <r>
      <rPr>
        <sz val="10"/>
        <rFont val="方正黑体_GBK"/>
        <family val="4"/>
      </rPr>
      <t>，治理堤线长</t>
    </r>
    <r>
      <rPr>
        <sz val="10"/>
        <rFont val="Times New Roman"/>
        <family val="1"/>
      </rPr>
      <t xml:space="preserve"> 10.02km</t>
    </r>
    <r>
      <rPr>
        <sz val="10"/>
        <rFont val="方正黑体_GBK"/>
        <family val="4"/>
      </rPr>
      <t>，修复滨岸带面积</t>
    </r>
    <r>
      <rPr>
        <sz val="10"/>
        <rFont val="Times New Roman"/>
        <family val="1"/>
      </rPr>
      <t xml:space="preserve"> 170.4 </t>
    </r>
    <r>
      <rPr>
        <sz val="10"/>
        <rFont val="方正黑体_GBK"/>
        <family val="4"/>
      </rPr>
      <t>亩，新建及提升改造防汛道路长</t>
    </r>
    <r>
      <rPr>
        <sz val="10"/>
        <rFont val="Times New Roman"/>
        <family val="1"/>
      </rPr>
      <t xml:space="preserve"> 5.261km</t>
    </r>
  </si>
  <si>
    <r>
      <t>海尾河综合整治河长</t>
    </r>
    <r>
      <rPr>
        <sz val="10"/>
        <rFont val="Times New Roman"/>
        <family val="1"/>
      </rPr>
      <t>&gt;=4.92</t>
    </r>
    <r>
      <rPr>
        <sz val="10"/>
        <rFont val="方正黑体_GBK"/>
        <family val="4"/>
      </rPr>
      <t>公里，能有效提高</t>
    </r>
    <r>
      <rPr>
        <sz val="10"/>
        <rFont val="Times New Roman"/>
        <family val="1"/>
      </rPr>
      <t>2569</t>
    </r>
    <r>
      <rPr>
        <sz val="10"/>
        <rFont val="方正黑体_GBK"/>
        <family val="4"/>
      </rPr>
      <t>户的人居环境，改善生态环境，促进水域灌溉，促进防汛，减少河道污染。</t>
    </r>
  </si>
  <si>
    <t>鹤庆县粮食作物示范项目</t>
  </si>
  <si>
    <t>大理州鹤庆县各乡镇</t>
  </si>
  <si>
    <r>
      <t>30</t>
    </r>
    <r>
      <rPr>
        <sz val="10"/>
        <rFont val="方正黑体_GBK"/>
        <family val="4"/>
      </rPr>
      <t>万元计划用于鹤庆县</t>
    </r>
    <r>
      <rPr>
        <sz val="10"/>
        <rFont val="Times New Roman"/>
        <family val="1"/>
      </rPr>
      <t>2021</t>
    </r>
    <r>
      <rPr>
        <sz val="10"/>
        <rFont val="方正黑体_GBK"/>
        <family val="4"/>
      </rPr>
      <t>年晚秋粮食绿色高质高效示范项目，实施晚秋粮食（蚕豆）绿色高质高效示范</t>
    </r>
    <r>
      <rPr>
        <sz val="10"/>
        <rFont val="Times New Roman"/>
        <family val="1"/>
      </rPr>
      <t>600</t>
    </r>
    <r>
      <rPr>
        <sz val="10"/>
        <rFont val="方正黑体_GBK"/>
        <family val="4"/>
      </rPr>
      <t>亩，其中草海镇实施晚秋粮食（蚕豆）绿色高质高效示范</t>
    </r>
    <r>
      <rPr>
        <sz val="10"/>
        <rFont val="Times New Roman"/>
        <family val="1"/>
      </rPr>
      <t>200</t>
    </r>
    <r>
      <rPr>
        <sz val="10"/>
        <rFont val="方正黑体_GBK"/>
        <family val="4"/>
      </rPr>
      <t>亩，六合乡实施晚秋粮食（蚕豆）绿色高质高效示范</t>
    </r>
    <r>
      <rPr>
        <sz val="10"/>
        <rFont val="Times New Roman"/>
        <family val="1"/>
      </rPr>
      <t>400</t>
    </r>
    <r>
      <rPr>
        <sz val="10"/>
        <rFont val="方正黑体_GBK"/>
        <family val="4"/>
      </rPr>
      <t>亩。资金用于物化投入补助</t>
    </r>
    <r>
      <rPr>
        <sz val="10"/>
        <rFont val="Times New Roman"/>
        <family val="1"/>
      </rPr>
      <t>29.4</t>
    </r>
    <r>
      <rPr>
        <sz val="10"/>
        <rFont val="方正黑体_GBK"/>
        <family val="4"/>
      </rPr>
      <t>万元（种子补助</t>
    </r>
    <r>
      <rPr>
        <sz val="10"/>
        <rFont val="Times New Roman"/>
        <family val="1"/>
      </rPr>
      <t>12</t>
    </r>
    <r>
      <rPr>
        <sz val="10"/>
        <rFont val="方正黑体_GBK"/>
        <family val="4"/>
      </rPr>
      <t>万元，配方肥补助</t>
    </r>
    <r>
      <rPr>
        <sz val="10"/>
        <rFont val="Times New Roman"/>
        <family val="1"/>
      </rPr>
      <t>17.4</t>
    </r>
    <r>
      <rPr>
        <sz val="10"/>
        <rFont val="方正黑体_GBK"/>
        <family val="4"/>
      </rPr>
      <t>万元）；田间调查及测产支出</t>
    </r>
    <r>
      <rPr>
        <sz val="10"/>
        <rFont val="Times New Roman"/>
        <family val="1"/>
      </rPr>
      <t>0.6</t>
    </r>
    <r>
      <rPr>
        <sz val="10"/>
        <rFont val="方正黑体_GBK"/>
        <family val="4"/>
      </rPr>
      <t>万元。</t>
    </r>
    <r>
      <rPr>
        <sz val="10"/>
        <rFont val="Times New Roman"/>
        <family val="1"/>
      </rPr>
      <t>30</t>
    </r>
    <r>
      <rPr>
        <sz val="10"/>
        <rFont val="方正黑体_GBK"/>
        <family val="4"/>
      </rPr>
      <t>万元计划用于鹤庆县</t>
    </r>
    <r>
      <rPr>
        <sz val="10"/>
        <rFont val="Times New Roman"/>
        <family val="1"/>
      </rPr>
      <t>2021</t>
    </r>
    <r>
      <rPr>
        <sz val="10"/>
        <rFont val="方正黑体_GBK"/>
        <family val="4"/>
      </rPr>
      <t>年晚秋鲜食马铃薯（冬春）绿色高质高效示范项目，实施鲜食马铃薯（冬春）绿色高质高效示范</t>
    </r>
    <r>
      <rPr>
        <sz val="10"/>
        <rFont val="Times New Roman"/>
        <family val="1"/>
      </rPr>
      <t>600</t>
    </r>
    <r>
      <rPr>
        <sz val="10"/>
        <rFont val="方正黑体_GBK"/>
        <family val="4"/>
      </rPr>
      <t>亩，其中龙开口镇实施鲜食马铃薯（冬春）绿色高质高效示范</t>
    </r>
    <r>
      <rPr>
        <sz val="10"/>
        <rFont val="Times New Roman"/>
        <family val="1"/>
      </rPr>
      <t>200</t>
    </r>
    <r>
      <rPr>
        <sz val="10"/>
        <rFont val="方正黑体_GBK"/>
        <family val="4"/>
      </rPr>
      <t>亩，黄坪镇实施鲜食马铃薯（冬春）绿色高质高效示范</t>
    </r>
    <r>
      <rPr>
        <sz val="10"/>
        <rFont val="Times New Roman"/>
        <family val="1"/>
      </rPr>
      <t>400</t>
    </r>
    <r>
      <rPr>
        <sz val="10"/>
        <rFont val="方正黑体_GBK"/>
        <family val="4"/>
      </rPr>
      <t>亩。资金用于物化投入补助</t>
    </r>
    <r>
      <rPr>
        <sz val="10"/>
        <rFont val="Times New Roman"/>
        <family val="1"/>
      </rPr>
      <t>29.4</t>
    </r>
    <r>
      <rPr>
        <sz val="10"/>
        <rFont val="方正黑体_GBK"/>
        <family val="4"/>
      </rPr>
      <t>万元（种薯补助</t>
    </r>
    <r>
      <rPr>
        <sz val="10"/>
        <rFont val="Times New Roman"/>
        <family val="1"/>
      </rPr>
      <t>24</t>
    </r>
    <r>
      <rPr>
        <sz val="10"/>
        <rFont val="方正黑体_GBK"/>
        <family val="4"/>
      </rPr>
      <t>万元，配方肥补助</t>
    </r>
    <r>
      <rPr>
        <sz val="10"/>
        <rFont val="Times New Roman"/>
        <family val="1"/>
      </rPr>
      <t>3.6</t>
    </r>
    <r>
      <rPr>
        <sz val="10"/>
        <rFont val="方正黑体_GBK"/>
        <family val="4"/>
      </rPr>
      <t>万元，农药补助</t>
    </r>
    <r>
      <rPr>
        <sz val="10"/>
        <rFont val="Times New Roman"/>
        <family val="1"/>
      </rPr>
      <t>1.8</t>
    </r>
    <r>
      <rPr>
        <sz val="10"/>
        <rFont val="方正黑体_GBK"/>
        <family val="4"/>
      </rPr>
      <t>万元）；田间调查及测产支出</t>
    </r>
    <r>
      <rPr>
        <sz val="10"/>
        <rFont val="Times New Roman"/>
        <family val="1"/>
      </rPr>
      <t>0.6</t>
    </r>
    <r>
      <rPr>
        <sz val="10"/>
        <rFont val="方正黑体_GBK"/>
        <family val="4"/>
      </rPr>
      <t>万元。</t>
    </r>
    <r>
      <rPr>
        <sz val="10"/>
        <rFont val="Times New Roman"/>
        <family val="1"/>
      </rPr>
      <t>20</t>
    </r>
    <r>
      <rPr>
        <sz val="10"/>
        <rFont val="方正黑体_GBK"/>
        <family val="4"/>
      </rPr>
      <t>万元计划用于鹤庆县</t>
    </r>
    <r>
      <rPr>
        <sz val="10"/>
        <rFont val="Times New Roman"/>
        <family val="1"/>
      </rPr>
      <t>2021</t>
    </r>
    <r>
      <rPr>
        <sz val="10"/>
        <rFont val="方正黑体_GBK"/>
        <family val="4"/>
      </rPr>
      <t>年主要粮食作物测土配方施肥示范项目，主要在辛屯镇实施测土配方施肥示范</t>
    </r>
    <r>
      <rPr>
        <sz val="10"/>
        <rFont val="Times New Roman"/>
        <family val="1"/>
      </rPr>
      <t>0.1</t>
    </r>
    <r>
      <rPr>
        <sz val="10"/>
        <rFont val="方正黑体_GBK"/>
        <family val="4"/>
      </rPr>
      <t>万亩，在示范区开展土样采集及检测、同田对比监测点</t>
    </r>
    <r>
      <rPr>
        <sz val="10"/>
        <rFont val="Times New Roman"/>
        <family val="1"/>
      </rPr>
      <t>4</t>
    </r>
    <r>
      <rPr>
        <sz val="10"/>
        <rFont val="方正黑体_GBK"/>
        <family val="4"/>
      </rPr>
      <t>个。资金用于示范片配方肥物化补助</t>
    </r>
    <r>
      <rPr>
        <sz val="10"/>
        <rFont val="Times New Roman"/>
        <family val="1"/>
      </rPr>
      <t>16.2</t>
    </r>
    <r>
      <rPr>
        <sz val="10"/>
        <rFont val="方正黑体_GBK"/>
        <family val="4"/>
      </rPr>
      <t>万元；土样采样及检测费</t>
    </r>
    <r>
      <rPr>
        <sz val="10"/>
        <rFont val="Times New Roman"/>
        <family val="1"/>
      </rPr>
      <t>1.2</t>
    </r>
    <r>
      <rPr>
        <sz val="10"/>
        <rFont val="方正黑体_GBK"/>
        <family val="4"/>
      </rPr>
      <t>万元，监测点费用</t>
    </r>
    <r>
      <rPr>
        <sz val="10"/>
        <rFont val="Times New Roman"/>
        <family val="1"/>
      </rPr>
      <t>2.0</t>
    </r>
    <r>
      <rPr>
        <sz val="10"/>
        <rFont val="方正黑体_GBK"/>
        <family val="4"/>
      </rPr>
      <t>万元；测产支出</t>
    </r>
    <r>
      <rPr>
        <sz val="10"/>
        <rFont val="Times New Roman"/>
        <family val="1"/>
      </rPr>
      <t>0.6</t>
    </r>
    <r>
      <rPr>
        <sz val="10"/>
        <rFont val="方正黑体_GBK"/>
        <family val="4"/>
      </rPr>
      <t>万元</t>
    </r>
  </si>
  <si>
    <r>
      <t>开展各类粮食奖补项目，提升我县水稻、马铃薯等良种产量</t>
    </r>
    <r>
      <rPr>
        <sz val="10"/>
        <rFont val="Times New Roman"/>
        <family val="1"/>
      </rPr>
      <t>2%</t>
    </r>
    <r>
      <rPr>
        <sz val="10"/>
        <rFont val="方正黑体_GBK"/>
        <family val="4"/>
      </rPr>
      <t>，使粮农增收</t>
    </r>
    <r>
      <rPr>
        <sz val="10"/>
        <rFont val="Times New Roman"/>
        <family val="1"/>
      </rPr>
      <t>0.5%.</t>
    </r>
  </si>
  <si>
    <t>鹤庆县农业技术推广中心</t>
  </si>
  <si>
    <t>农业农村局</t>
  </si>
  <si>
    <t>农产品仓储保鲜设施建设项目</t>
  </si>
  <si>
    <r>
      <t>用于培育新型经营主体</t>
    </r>
    <r>
      <rPr>
        <sz val="10"/>
        <rFont val="Times New Roman"/>
        <family val="1"/>
      </rPr>
      <t>--</t>
    </r>
    <r>
      <rPr>
        <sz val="10"/>
        <rFont val="方正黑体_GBK"/>
        <family val="4"/>
      </rPr>
      <t>农产品仓储保鲜设施建设项目，围绕全县</t>
    </r>
    <r>
      <rPr>
        <sz val="10"/>
        <rFont val="Times New Roman"/>
        <family val="1"/>
      </rPr>
      <t>2021</t>
    </r>
    <r>
      <rPr>
        <sz val="10"/>
        <rFont val="方正黑体_GBK"/>
        <family val="4"/>
      </rPr>
      <t>年水果、蔬菜生产新型经营主体建设，坚持</t>
    </r>
    <r>
      <rPr>
        <sz val="10"/>
        <rFont val="Times New Roman"/>
        <family val="1"/>
      </rPr>
      <t>“</t>
    </r>
    <r>
      <rPr>
        <sz val="10"/>
        <rFont val="方正黑体_GBK"/>
        <family val="4"/>
      </rPr>
      <t>农有、农用、农享</t>
    </r>
    <r>
      <rPr>
        <sz val="10"/>
        <rFont val="Times New Roman"/>
        <family val="1"/>
      </rPr>
      <t>”</t>
    </r>
    <r>
      <rPr>
        <sz val="10"/>
        <rFont val="方正黑体_GBK"/>
        <family val="4"/>
      </rPr>
      <t>支持家庭农场、农民合作社建设一批立足田间地头，设施功能完善、经济效益良好、紧密衔接市场的农产品仓储保鲜冷链设施；补贴不超过总投资的</t>
    </r>
    <r>
      <rPr>
        <sz val="10"/>
        <rFont val="Times New Roman"/>
        <family val="1"/>
      </rPr>
      <t>50%</t>
    </r>
  </si>
  <si>
    <r>
      <t>延长农产品保质期</t>
    </r>
    <r>
      <rPr>
        <sz val="10"/>
        <rFont val="Times New Roman"/>
        <family val="1"/>
      </rPr>
      <t>20%</t>
    </r>
    <r>
      <rPr>
        <sz val="10"/>
        <rFont val="方正黑体_GBK"/>
        <family val="4"/>
      </rPr>
      <t>，提升农产品竞争力，提农民增收</t>
    </r>
    <r>
      <rPr>
        <sz val="10"/>
        <rFont val="Times New Roman"/>
        <family val="1"/>
      </rPr>
      <t>5%</t>
    </r>
    <r>
      <rPr>
        <sz val="10"/>
        <rFont val="方正黑体_GBK"/>
        <family val="4"/>
      </rPr>
      <t>，</t>
    </r>
  </si>
  <si>
    <t>农业生产社会化服务项目（水稻、玉米耕防环节托管服务）</t>
  </si>
  <si>
    <r>
      <t>20.65</t>
    </r>
    <r>
      <rPr>
        <sz val="10"/>
        <rFont val="方正黑体_GBK"/>
        <family val="4"/>
      </rPr>
      <t>万元用于实施水稻作物的耕环节农业生产托管服务，服务面积</t>
    </r>
    <r>
      <rPr>
        <sz val="10"/>
        <rFont val="Times New Roman"/>
        <family val="1"/>
      </rPr>
      <t xml:space="preserve">5900 </t>
    </r>
    <r>
      <rPr>
        <sz val="10"/>
        <rFont val="方正黑体_GBK"/>
        <family val="4"/>
      </rPr>
      <t>亩，共实施</t>
    </r>
    <r>
      <rPr>
        <sz val="10"/>
        <rFont val="Times New Roman"/>
        <family val="1"/>
      </rPr>
      <t xml:space="preserve"> 1</t>
    </r>
    <r>
      <rPr>
        <sz val="10"/>
        <rFont val="方正黑体_GBK"/>
        <family val="4"/>
      </rPr>
      <t>次，财政补助</t>
    </r>
    <r>
      <rPr>
        <sz val="10"/>
        <rFont val="Times New Roman"/>
        <family val="1"/>
      </rPr>
      <t>35</t>
    </r>
    <r>
      <rPr>
        <sz val="10"/>
        <rFont val="方正黑体_GBK"/>
        <family val="4"/>
      </rPr>
      <t>元</t>
    </r>
    <r>
      <rPr>
        <sz val="10"/>
        <rFont val="Times New Roman"/>
        <family val="1"/>
      </rPr>
      <t>/</t>
    </r>
    <r>
      <rPr>
        <sz val="10"/>
        <rFont val="方正黑体_GBK"/>
        <family val="4"/>
      </rPr>
      <t>亩。</t>
    </r>
    <r>
      <rPr>
        <sz val="10"/>
        <rFont val="Times New Roman"/>
        <family val="1"/>
      </rPr>
      <t>5.4</t>
    </r>
    <r>
      <rPr>
        <sz val="10"/>
        <rFont val="方正黑体_GBK"/>
        <family val="4"/>
      </rPr>
      <t>万元用于实施水稻作物的种植环节农业生产托管服务，服务面积</t>
    </r>
    <r>
      <rPr>
        <sz val="10"/>
        <rFont val="Times New Roman"/>
        <family val="1"/>
      </rPr>
      <t xml:space="preserve">1200 </t>
    </r>
    <r>
      <rPr>
        <sz val="10"/>
        <rFont val="方正黑体_GBK"/>
        <family val="4"/>
      </rPr>
      <t>亩，共实施</t>
    </r>
    <r>
      <rPr>
        <sz val="10"/>
        <rFont val="Times New Roman"/>
        <family val="1"/>
      </rPr>
      <t>1</t>
    </r>
    <r>
      <rPr>
        <sz val="10"/>
        <rFont val="方正黑体_GBK"/>
        <family val="4"/>
      </rPr>
      <t>次，财政补助</t>
    </r>
    <r>
      <rPr>
        <sz val="10"/>
        <rFont val="Times New Roman"/>
        <family val="1"/>
      </rPr>
      <t>45</t>
    </r>
    <r>
      <rPr>
        <sz val="10"/>
        <rFont val="方正黑体_GBK"/>
        <family val="4"/>
      </rPr>
      <t>元</t>
    </r>
    <r>
      <rPr>
        <sz val="10"/>
        <rFont val="Times New Roman"/>
        <family val="1"/>
      </rPr>
      <t>/</t>
    </r>
    <r>
      <rPr>
        <sz val="10"/>
        <rFont val="方正黑体_GBK"/>
        <family val="4"/>
      </rPr>
      <t>亩。</t>
    </r>
    <r>
      <rPr>
        <sz val="10"/>
        <rFont val="Times New Roman"/>
        <family val="1"/>
      </rPr>
      <t>11.8</t>
    </r>
    <r>
      <rPr>
        <sz val="10"/>
        <rFont val="方正黑体_GBK"/>
        <family val="4"/>
      </rPr>
      <t>万元用于实施水稻作物的防环节农业生产托管服务，服务面积</t>
    </r>
    <r>
      <rPr>
        <sz val="10"/>
        <rFont val="Times New Roman"/>
        <family val="1"/>
      </rPr>
      <t>5900</t>
    </r>
    <r>
      <rPr>
        <sz val="10"/>
        <rFont val="方正黑体_GBK"/>
        <family val="4"/>
      </rPr>
      <t>亩，共实施</t>
    </r>
    <r>
      <rPr>
        <sz val="10"/>
        <rFont val="Times New Roman"/>
        <family val="1"/>
      </rPr>
      <t>3</t>
    </r>
    <r>
      <rPr>
        <sz val="10"/>
        <rFont val="方正黑体_GBK"/>
        <family val="4"/>
      </rPr>
      <t>次，财政补助</t>
    </r>
    <r>
      <rPr>
        <sz val="10"/>
        <rFont val="Times New Roman"/>
        <family val="1"/>
      </rPr>
      <t>20</t>
    </r>
    <r>
      <rPr>
        <sz val="10"/>
        <rFont val="方正黑体_GBK"/>
        <family val="4"/>
      </rPr>
      <t>元</t>
    </r>
    <r>
      <rPr>
        <sz val="10"/>
        <rFont val="Times New Roman"/>
        <family val="1"/>
      </rPr>
      <t>/</t>
    </r>
    <r>
      <rPr>
        <sz val="10"/>
        <rFont val="方正黑体_GBK"/>
        <family val="4"/>
      </rPr>
      <t>亩。</t>
    </r>
    <r>
      <rPr>
        <sz val="10"/>
        <rFont val="Times New Roman"/>
        <family val="1"/>
      </rPr>
      <t>3.5</t>
    </r>
    <r>
      <rPr>
        <sz val="10"/>
        <rFont val="方正黑体_GBK"/>
        <family val="4"/>
      </rPr>
      <t>万元用于实施玉米作物的耕环节农业生产托管服务，服务面积</t>
    </r>
    <r>
      <rPr>
        <sz val="10"/>
        <rFont val="Times New Roman"/>
        <family val="1"/>
      </rPr>
      <t>1000</t>
    </r>
    <r>
      <rPr>
        <sz val="10"/>
        <rFont val="方正黑体_GBK"/>
        <family val="4"/>
      </rPr>
      <t>亩，共实施</t>
    </r>
    <r>
      <rPr>
        <sz val="10"/>
        <rFont val="Times New Roman"/>
        <family val="1"/>
      </rPr>
      <t xml:space="preserve"> 1</t>
    </r>
    <r>
      <rPr>
        <sz val="10"/>
        <rFont val="方正黑体_GBK"/>
        <family val="4"/>
      </rPr>
      <t>次，财政补助</t>
    </r>
    <r>
      <rPr>
        <sz val="10"/>
        <rFont val="Times New Roman"/>
        <family val="1"/>
      </rPr>
      <t>35</t>
    </r>
    <r>
      <rPr>
        <sz val="10"/>
        <rFont val="方正黑体_GBK"/>
        <family val="4"/>
      </rPr>
      <t>元</t>
    </r>
    <r>
      <rPr>
        <sz val="10"/>
        <rFont val="Times New Roman"/>
        <family val="1"/>
      </rPr>
      <t>/</t>
    </r>
    <r>
      <rPr>
        <sz val="10"/>
        <rFont val="方正黑体_GBK"/>
        <family val="4"/>
      </rPr>
      <t>亩。</t>
    </r>
    <r>
      <rPr>
        <sz val="10"/>
        <rFont val="Times New Roman"/>
        <family val="1"/>
      </rPr>
      <t>2</t>
    </r>
    <r>
      <rPr>
        <sz val="10"/>
        <rFont val="方正黑体_GBK"/>
        <family val="4"/>
      </rPr>
      <t>万元用于实施玉米作物的防环节农业生产托管服务，服务面积</t>
    </r>
    <r>
      <rPr>
        <sz val="10"/>
        <rFont val="Times New Roman"/>
        <family val="1"/>
      </rPr>
      <t>1000</t>
    </r>
    <r>
      <rPr>
        <sz val="10"/>
        <rFont val="方正黑体_GBK"/>
        <family val="4"/>
      </rPr>
      <t>亩，共实施</t>
    </r>
    <r>
      <rPr>
        <sz val="10"/>
        <rFont val="Times New Roman"/>
        <family val="1"/>
      </rPr>
      <t>3</t>
    </r>
    <r>
      <rPr>
        <sz val="10"/>
        <rFont val="方正黑体_GBK"/>
        <family val="4"/>
      </rPr>
      <t>次，财政补助</t>
    </r>
    <r>
      <rPr>
        <sz val="10"/>
        <rFont val="Times New Roman"/>
        <family val="1"/>
      </rPr>
      <t>20</t>
    </r>
    <r>
      <rPr>
        <sz val="10"/>
        <rFont val="方正黑体_GBK"/>
        <family val="4"/>
      </rPr>
      <t>元</t>
    </r>
    <r>
      <rPr>
        <sz val="10"/>
        <rFont val="Times New Roman"/>
        <family val="1"/>
      </rPr>
      <t>/</t>
    </r>
    <r>
      <rPr>
        <sz val="10"/>
        <rFont val="方正黑体_GBK"/>
        <family val="4"/>
      </rPr>
      <t>亩。</t>
    </r>
    <r>
      <rPr>
        <sz val="10"/>
        <rFont val="Times New Roman"/>
        <family val="1"/>
      </rPr>
      <t>9.90</t>
    </r>
    <r>
      <rPr>
        <sz val="10"/>
        <rFont val="方正黑体_GBK"/>
        <family val="4"/>
      </rPr>
      <t>万元用于实施玉米耕、种、防、收全环节托管服务示范，服务面积</t>
    </r>
    <r>
      <rPr>
        <sz val="10"/>
        <rFont val="Times New Roman"/>
        <family val="1"/>
      </rPr>
      <t xml:space="preserve"> 1980</t>
    </r>
    <r>
      <rPr>
        <sz val="10"/>
        <rFont val="方正黑体_GBK"/>
        <family val="4"/>
      </rPr>
      <t>亩，服财政补助资金</t>
    </r>
    <r>
      <rPr>
        <sz val="10"/>
        <rFont val="Times New Roman"/>
        <family val="1"/>
      </rPr>
      <t>50</t>
    </r>
    <r>
      <rPr>
        <sz val="10"/>
        <rFont val="方正黑体_GBK"/>
        <family val="4"/>
      </rPr>
      <t>元</t>
    </r>
    <r>
      <rPr>
        <sz val="10"/>
        <rFont val="Times New Roman"/>
        <family val="1"/>
      </rPr>
      <t>/</t>
    </r>
    <r>
      <rPr>
        <sz val="10"/>
        <rFont val="方正黑体_GBK"/>
        <family val="4"/>
      </rPr>
      <t>亩。</t>
    </r>
  </si>
  <si>
    <r>
      <t>提升我县水稻、玉米等良种产量</t>
    </r>
    <r>
      <rPr>
        <sz val="10"/>
        <rFont val="Times New Roman"/>
        <family val="1"/>
      </rPr>
      <t>2%</t>
    </r>
    <r>
      <rPr>
        <sz val="10"/>
        <rFont val="方正黑体_GBK"/>
        <family val="4"/>
      </rPr>
      <t>，使粮农增收</t>
    </r>
    <r>
      <rPr>
        <sz val="10"/>
        <rFont val="Times New Roman"/>
        <family val="1"/>
      </rPr>
      <t>0.5%.</t>
    </r>
  </si>
  <si>
    <t>鹤庆县农技中心</t>
  </si>
  <si>
    <t>农业生产社会化服务项目（玉米防治环节托管服务）</t>
  </si>
  <si>
    <r>
      <t>44.75</t>
    </r>
    <r>
      <rPr>
        <sz val="10"/>
        <rFont val="方正黑体_GBK"/>
        <family val="4"/>
      </rPr>
      <t>万元用于实施玉米防治环节农业生产托管服务，服务面积</t>
    </r>
    <r>
      <rPr>
        <sz val="10"/>
        <rFont val="Times New Roman"/>
        <family val="1"/>
      </rPr>
      <t>22375</t>
    </r>
    <r>
      <rPr>
        <sz val="10"/>
        <rFont val="方正黑体_GBK"/>
        <family val="4"/>
      </rPr>
      <t>亩，共实施</t>
    </r>
    <r>
      <rPr>
        <sz val="10"/>
        <rFont val="Times New Roman"/>
        <family val="1"/>
      </rPr>
      <t>3</t>
    </r>
    <r>
      <rPr>
        <sz val="10"/>
        <rFont val="方正黑体_GBK"/>
        <family val="4"/>
      </rPr>
      <t>次，财政补助</t>
    </r>
    <r>
      <rPr>
        <sz val="10"/>
        <rFont val="Times New Roman"/>
        <family val="1"/>
      </rPr>
      <t>20</t>
    </r>
    <r>
      <rPr>
        <sz val="10"/>
        <rFont val="方正黑体_GBK"/>
        <family val="4"/>
      </rPr>
      <t>元</t>
    </r>
    <r>
      <rPr>
        <sz val="10"/>
        <rFont val="Times New Roman"/>
        <family val="1"/>
      </rPr>
      <t>/</t>
    </r>
    <r>
      <rPr>
        <sz val="10"/>
        <rFont val="方正黑体_GBK"/>
        <family val="4"/>
      </rPr>
      <t>亩。</t>
    </r>
    <r>
      <rPr>
        <sz val="10"/>
        <rFont val="Times New Roman"/>
        <family val="1"/>
      </rPr>
      <t>35</t>
    </r>
    <r>
      <rPr>
        <sz val="10"/>
        <rFont val="方正黑体_GBK"/>
        <family val="4"/>
      </rPr>
      <t>万元用于实施水稻防治环节农业生产托管服务，服务面积</t>
    </r>
    <r>
      <rPr>
        <sz val="10"/>
        <rFont val="Times New Roman"/>
        <family val="1"/>
      </rPr>
      <t>17500</t>
    </r>
    <r>
      <rPr>
        <sz val="10"/>
        <rFont val="方正黑体_GBK"/>
        <family val="4"/>
      </rPr>
      <t>亩，共实施</t>
    </r>
    <r>
      <rPr>
        <sz val="10"/>
        <rFont val="Times New Roman"/>
        <family val="1"/>
      </rPr>
      <t>3</t>
    </r>
    <r>
      <rPr>
        <sz val="10"/>
        <rFont val="方正黑体_GBK"/>
        <family val="4"/>
      </rPr>
      <t>次，财政补助</t>
    </r>
    <r>
      <rPr>
        <sz val="10"/>
        <rFont val="Times New Roman"/>
        <family val="1"/>
      </rPr>
      <t>20</t>
    </r>
    <r>
      <rPr>
        <sz val="10"/>
        <rFont val="方正黑体_GBK"/>
        <family val="4"/>
      </rPr>
      <t>元</t>
    </r>
    <r>
      <rPr>
        <sz val="10"/>
        <rFont val="Times New Roman"/>
        <family val="1"/>
      </rPr>
      <t>/</t>
    </r>
    <r>
      <rPr>
        <sz val="10"/>
        <rFont val="方正黑体_GBK"/>
        <family val="4"/>
      </rPr>
      <t>亩。</t>
    </r>
  </si>
  <si>
    <r>
      <t>提升我县水稻、玉米等良种产量</t>
    </r>
    <r>
      <rPr>
        <sz val="10"/>
        <rFont val="Times New Roman"/>
        <family val="1"/>
      </rPr>
      <t>1.5%</t>
    </r>
    <r>
      <rPr>
        <sz val="10"/>
        <rFont val="方正黑体_GBK"/>
        <family val="4"/>
      </rPr>
      <t>，使粮农增收</t>
    </r>
    <r>
      <rPr>
        <sz val="10"/>
        <rFont val="Times New Roman"/>
        <family val="1"/>
      </rPr>
      <t>1%.</t>
    </r>
  </si>
  <si>
    <t>鹤庆县植保植检站</t>
  </si>
  <si>
    <t>农业生产社会化服务项目（机收、机耕环节托管服务）</t>
  </si>
  <si>
    <r>
      <t>30</t>
    </r>
    <r>
      <rPr>
        <sz val="10"/>
        <rFont val="方正黑体_GBK"/>
        <family val="4"/>
      </rPr>
      <t>万元用于实施水稻机收环节农业生产托管服务，服务面积</t>
    </r>
    <r>
      <rPr>
        <sz val="10"/>
        <rFont val="Times New Roman"/>
        <family val="1"/>
      </rPr>
      <t>4285</t>
    </r>
    <r>
      <rPr>
        <sz val="10"/>
        <rFont val="方正黑体_GBK"/>
        <family val="4"/>
      </rPr>
      <t>亩，财政补助资金</t>
    </r>
    <r>
      <rPr>
        <sz val="10"/>
        <rFont val="Times New Roman"/>
        <family val="1"/>
      </rPr>
      <t xml:space="preserve"> 70</t>
    </r>
    <r>
      <rPr>
        <sz val="10"/>
        <rFont val="方正黑体_GBK"/>
        <family val="4"/>
      </rPr>
      <t>元</t>
    </r>
    <r>
      <rPr>
        <sz val="10"/>
        <rFont val="Times New Roman"/>
        <family val="1"/>
      </rPr>
      <t>/</t>
    </r>
    <r>
      <rPr>
        <sz val="10"/>
        <rFont val="方正黑体_GBK"/>
        <family val="4"/>
      </rPr>
      <t>亩。</t>
    </r>
    <r>
      <rPr>
        <sz val="10"/>
        <rFont val="Times New Roman"/>
        <family val="1"/>
      </rPr>
      <t>20</t>
    </r>
    <r>
      <rPr>
        <sz val="10"/>
        <rFont val="方正黑体_GBK"/>
        <family val="4"/>
      </rPr>
      <t>万元用于实施马铃薯耕、种、防环节托管服务，服务面积</t>
    </r>
    <r>
      <rPr>
        <sz val="10"/>
        <rFont val="Times New Roman"/>
        <family val="1"/>
      </rPr>
      <t xml:space="preserve"> 2000</t>
    </r>
    <r>
      <rPr>
        <sz val="10"/>
        <rFont val="方正黑体_GBK"/>
        <family val="4"/>
      </rPr>
      <t>亩，财政补助资金</t>
    </r>
    <r>
      <rPr>
        <sz val="10"/>
        <rFont val="Times New Roman"/>
        <family val="1"/>
      </rPr>
      <t>100</t>
    </r>
    <r>
      <rPr>
        <sz val="10"/>
        <rFont val="方正黑体_GBK"/>
        <family val="4"/>
      </rPr>
      <t>元</t>
    </r>
    <r>
      <rPr>
        <sz val="10"/>
        <rFont val="Times New Roman"/>
        <family val="1"/>
      </rPr>
      <t>/</t>
    </r>
    <r>
      <rPr>
        <sz val="10"/>
        <rFont val="方正黑体_GBK"/>
        <family val="4"/>
      </rPr>
      <t>亩。</t>
    </r>
    <r>
      <rPr>
        <sz val="10"/>
        <rFont val="Times New Roman"/>
        <family val="1"/>
      </rPr>
      <t>77</t>
    </r>
    <r>
      <rPr>
        <sz val="10"/>
        <rFont val="方正黑体_GBK"/>
        <family val="4"/>
      </rPr>
      <t>万元用于实施水稻作物的耕环节农业生产托管服务</t>
    </r>
  </si>
  <si>
    <t>我县水稻增产2.5%，增加农民收入1.2%</t>
  </si>
  <si>
    <t>鹤庆县农机管理站</t>
  </si>
  <si>
    <t>农业生产社会化服务项目（柑橘产业耕、防环节农业生产托管服务）</t>
  </si>
  <si>
    <r>
      <t>120</t>
    </r>
    <r>
      <rPr>
        <sz val="10"/>
        <rFont val="方正黑体_GBK"/>
        <family val="4"/>
      </rPr>
      <t>万元实施柑橘作物的耕、防环节农业生产托管服务，服务面积</t>
    </r>
    <r>
      <rPr>
        <sz val="10"/>
        <rFont val="Times New Roman"/>
        <family val="1"/>
      </rPr>
      <t xml:space="preserve">20000 </t>
    </r>
    <r>
      <rPr>
        <sz val="10"/>
        <rFont val="方正黑体_GBK"/>
        <family val="4"/>
      </rPr>
      <t>亩，财政补助</t>
    </r>
    <r>
      <rPr>
        <sz val="10"/>
        <rFont val="Times New Roman"/>
        <family val="1"/>
      </rPr>
      <t>60</t>
    </r>
    <r>
      <rPr>
        <sz val="10"/>
        <rFont val="方正黑体_GBK"/>
        <family val="4"/>
      </rPr>
      <t>元</t>
    </r>
    <r>
      <rPr>
        <sz val="10"/>
        <rFont val="Times New Roman"/>
        <family val="1"/>
      </rPr>
      <t>/</t>
    </r>
    <r>
      <rPr>
        <sz val="10"/>
        <rFont val="方正黑体_GBK"/>
        <family val="4"/>
      </rPr>
      <t>亩。</t>
    </r>
  </si>
  <si>
    <r>
      <t>促进农户水果产业发展，增加果农种植柑橘收入</t>
    </r>
    <r>
      <rPr>
        <sz val="10"/>
        <rFont val="Times New Roman"/>
        <family val="1"/>
      </rPr>
      <t>5%</t>
    </r>
    <r>
      <rPr>
        <sz val="10"/>
        <rFont val="方正黑体_GBK"/>
        <family val="4"/>
      </rPr>
      <t>，巩固脱贫成果。</t>
    </r>
  </si>
  <si>
    <t>鹤庆县茶桑国药站</t>
  </si>
  <si>
    <t>渔业资源保护增殖放流项目</t>
  </si>
  <si>
    <t>大理州鹤庆县龙开口镇</t>
  </si>
  <si>
    <r>
      <t>26</t>
    </r>
    <r>
      <rPr>
        <sz val="10"/>
        <rFont val="方正黑体_GBK"/>
        <family val="4"/>
      </rPr>
      <t>万元计划用于鹤庆县渔业资源保护增殖放流项目，主要在在金沙江（长江干流）流域重点水域鹤庆段，主要一级支流漾弓江鹤庆段开展增殖放流，放流品种及数量，土著鱼类裂腹鱼</t>
    </r>
    <r>
      <rPr>
        <sz val="10"/>
        <rFont val="Times New Roman"/>
        <family val="1"/>
      </rPr>
      <t>5</t>
    </r>
    <r>
      <rPr>
        <sz val="10"/>
        <rFont val="方正黑体_GBK"/>
        <family val="4"/>
      </rPr>
      <t>万尾，鲢、鳙鱼类</t>
    </r>
    <r>
      <rPr>
        <sz val="10"/>
        <rFont val="Times New Roman"/>
        <family val="1"/>
      </rPr>
      <t>30</t>
    </r>
    <r>
      <rPr>
        <sz val="10"/>
        <rFont val="方正黑体_GBK"/>
        <family val="4"/>
      </rPr>
      <t>万尾。</t>
    </r>
  </si>
  <si>
    <r>
      <t>促进农户渔业产业发展，增加果农种植柑橘收入</t>
    </r>
    <r>
      <rPr>
        <sz val="10"/>
        <rFont val="Times New Roman"/>
        <family val="1"/>
      </rPr>
      <t>5%</t>
    </r>
    <r>
      <rPr>
        <sz val="10"/>
        <rFont val="方正黑体_GBK"/>
        <family val="4"/>
      </rPr>
      <t>，巩固脱贫成果。</t>
    </r>
  </si>
  <si>
    <t>水产技术推广站</t>
  </si>
  <si>
    <t>鹤庆县黄坪镇龙泉精品示范村项目</t>
  </si>
  <si>
    <t>大理州鹤庆县黄坪镇龙泉村</t>
  </si>
  <si>
    <r>
      <t xml:space="preserve">   </t>
    </r>
    <r>
      <rPr>
        <sz val="10"/>
        <rFont val="方正黑体_GBK"/>
        <family val="4"/>
      </rPr>
      <t>改扩建龙泉村水塘</t>
    </r>
    <r>
      <rPr>
        <sz val="10"/>
        <rFont val="Times New Roman"/>
        <family val="1"/>
      </rPr>
      <t>g</t>
    </r>
    <r>
      <rPr>
        <sz val="10"/>
        <rFont val="方正黑体_GBK"/>
        <family val="4"/>
      </rPr>
      <t>改扩建，土方开挖、外运</t>
    </r>
    <r>
      <rPr>
        <sz val="10"/>
        <rFont val="Times New Roman"/>
        <family val="1"/>
      </rPr>
      <t>5000</t>
    </r>
    <r>
      <rPr>
        <sz val="10"/>
        <rFont val="方正黑体_GBK"/>
        <family val="4"/>
      </rPr>
      <t>立方米，场地平整夯实</t>
    </r>
    <r>
      <rPr>
        <sz val="10"/>
        <rFont val="Times New Roman"/>
        <family val="1"/>
      </rPr>
      <t>2000</t>
    </r>
    <r>
      <rPr>
        <sz val="10"/>
        <rFont val="方正黑体_GBK"/>
        <family val="4"/>
      </rPr>
      <t>平方米，中沙、碎石垫层</t>
    </r>
    <r>
      <rPr>
        <sz val="10"/>
        <rFont val="Times New Roman"/>
        <family val="1"/>
      </rPr>
      <t>1000</t>
    </r>
    <r>
      <rPr>
        <sz val="10"/>
        <rFont val="方正黑体_GBK"/>
        <family val="4"/>
      </rPr>
      <t>平方米及附属设施建设。</t>
    </r>
  </si>
  <si>
    <r>
      <t>促进农户产业发展，方便群众出行，节约运输成本</t>
    </r>
    <r>
      <rPr>
        <sz val="10"/>
        <rFont val="Times New Roman"/>
        <family val="1"/>
      </rPr>
      <t>15%</t>
    </r>
    <r>
      <rPr>
        <sz val="10"/>
        <rFont val="方正黑体_GBK"/>
        <family val="4"/>
      </rPr>
      <t>，巩固脱贫成果。</t>
    </r>
  </si>
  <si>
    <t>鹤庆县草海镇示范乡镇创建项目</t>
  </si>
  <si>
    <t>大理州鹤庆县镇草海镇</t>
  </si>
  <si>
    <r>
      <t>在倒流箐建设新水塘，建设面积</t>
    </r>
    <r>
      <rPr>
        <sz val="10"/>
        <rFont val="Times New Roman"/>
        <family val="1"/>
      </rPr>
      <t>300m2</t>
    </r>
    <r>
      <rPr>
        <sz val="10"/>
        <rFont val="方正黑体_GBK"/>
        <family val="4"/>
      </rPr>
      <t>，南北长</t>
    </r>
    <r>
      <rPr>
        <sz val="10"/>
        <rFont val="Times New Roman"/>
        <family val="1"/>
      </rPr>
      <t>20m</t>
    </r>
    <r>
      <rPr>
        <sz val="10"/>
        <rFont val="方正黑体_GBK"/>
        <family val="4"/>
      </rPr>
      <t>，东西宽</t>
    </r>
    <r>
      <rPr>
        <sz val="10"/>
        <rFont val="Times New Roman"/>
        <family val="1"/>
      </rPr>
      <t>15m</t>
    </r>
    <r>
      <rPr>
        <sz val="10"/>
        <rFont val="方正黑体_GBK"/>
        <family val="4"/>
      </rPr>
      <t>，最大库容</t>
    </r>
    <r>
      <rPr>
        <sz val="10"/>
        <rFont val="Times New Roman"/>
        <family val="1"/>
      </rPr>
      <t>450m³</t>
    </r>
    <r>
      <rPr>
        <sz val="10"/>
        <rFont val="方正黑体_GBK"/>
        <family val="4"/>
      </rPr>
      <t>的水塘，总投资</t>
    </r>
    <r>
      <rPr>
        <sz val="10"/>
        <rFont val="Times New Roman"/>
        <family val="1"/>
      </rPr>
      <t>24</t>
    </r>
    <r>
      <rPr>
        <sz val="10"/>
        <rFont val="方正黑体_GBK"/>
        <family val="4"/>
      </rPr>
      <t>万元。在太平集义至土官建设</t>
    </r>
    <r>
      <rPr>
        <sz val="10"/>
        <rFont val="Times New Roman"/>
        <family val="1"/>
      </rPr>
      <t>350</t>
    </r>
    <r>
      <rPr>
        <sz val="10"/>
        <rFont val="方正黑体_GBK"/>
        <family val="4"/>
      </rPr>
      <t>米</t>
    </r>
    <r>
      <rPr>
        <sz val="10"/>
        <rFont val="Times New Roman"/>
        <family val="1"/>
      </rPr>
      <t>225mm</t>
    </r>
    <r>
      <rPr>
        <sz val="10"/>
        <rFont val="方正黑体_GBK"/>
        <family val="4"/>
      </rPr>
      <t>镀锌管引水管网，总投资</t>
    </r>
    <r>
      <rPr>
        <sz val="10"/>
        <rFont val="Times New Roman"/>
        <family val="1"/>
      </rPr>
      <t>15</t>
    </r>
    <r>
      <rPr>
        <sz val="10"/>
        <rFont val="方正黑体_GBK"/>
        <family val="4"/>
      </rPr>
      <t>万元。</t>
    </r>
  </si>
  <si>
    <r>
      <t>1.</t>
    </r>
    <r>
      <rPr>
        <sz val="10"/>
        <rFont val="方正黑体_GBK"/>
        <family val="4"/>
      </rPr>
      <t>利于</t>
    </r>
    <r>
      <rPr>
        <sz val="10"/>
        <rFont val="Times New Roman"/>
        <family val="1"/>
      </rPr>
      <t>31</t>
    </r>
    <r>
      <rPr>
        <sz val="10"/>
        <rFont val="方正黑体_GBK"/>
        <family val="4"/>
      </rPr>
      <t>户的生产用水灌溉，提高用水率，促进产业发展，提高人居收入</t>
    </r>
    <r>
      <rPr>
        <sz val="10"/>
        <rFont val="Times New Roman"/>
        <family val="1"/>
      </rPr>
      <t>,1050</t>
    </r>
    <r>
      <rPr>
        <sz val="10"/>
        <rFont val="方正黑体_GBK"/>
        <family val="4"/>
      </rPr>
      <t>亩高标准农田建设提高农田利用率，促进产业增收。</t>
    </r>
  </si>
  <si>
    <t>鹤庆县松桂镇勤劳村、东坡村精品示范村项目</t>
  </si>
  <si>
    <t>大理州鹤庆县松桂镇勤劳村、东坡村</t>
  </si>
  <si>
    <r>
      <t>鹤庆县松桂镇勤劳村新建上营大龙箐引水沟</t>
    </r>
    <r>
      <rPr>
        <sz val="10"/>
        <rFont val="Times New Roman"/>
        <family val="1"/>
      </rPr>
      <t>800</t>
    </r>
    <r>
      <rPr>
        <sz val="10"/>
        <rFont val="方正黑体_GBK"/>
        <family val="4"/>
      </rPr>
      <t>米（</t>
    </r>
    <r>
      <rPr>
        <sz val="10"/>
        <rFont val="Times New Roman"/>
        <family val="1"/>
      </rPr>
      <t>40×40</t>
    </r>
    <r>
      <rPr>
        <sz val="10"/>
        <rFont val="方正黑体_GBK"/>
        <family val="4"/>
      </rPr>
      <t>），</t>
    </r>
    <r>
      <rPr>
        <sz val="10"/>
        <rFont val="Times New Roman"/>
        <family val="1"/>
      </rPr>
      <t>250</t>
    </r>
    <r>
      <rPr>
        <sz val="10"/>
        <rFont val="方正黑体_GBK"/>
        <family val="4"/>
      </rPr>
      <t>元</t>
    </r>
    <r>
      <rPr>
        <sz val="10"/>
        <rFont val="Times New Roman"/>
        <family val="1"/>
      </rPr>
      <t>/</t>
    </r>
    <r>
      <rPr>
        <sz val="10"/>
        <rFont val="方正黑体_GBK"/>
        <family val="4"/>
      </rPr>
      <t>米；南水磨引水沟</t>
    </r>
    <r>
      <rPr>
        <sz val="10"/>
        <rFont val="Times New Roman"/>
        <family val="1"/>
      </rPr>
      <t>430</t>
    </r>
    <r>
      <rPr>
        <sz val="10"/>
        <rFont val="方正黑体_GBK"/>
        <family val="4"/>
      </rPr>
      <t>米（</t>
    </r>
    <r>
      <rPr>
        <sz val="10"/>
        <rFont val="Times New Roman"/>
        <family val="1"/>
      </rPr>
      <t>40×40</t>
    </r>
    <r>
      <rPr>
        <sz val="10"/>
        <rFont val="方正黑体_GBK"/>
        <family val="4"/>
      </rPr>
      <t>），</t>
    </r>
    <r>
      <rPr>
        <sz val="10"/>
        <rFont val="Times New Roman"/>
        <family val="1"/>
      </rPr>
      <t>250</t>
    </r>
    <r>
      <rPr>
        <sz val="10"/>
        <rFont val="方正黑体_GBK"/>
        <family val="4"/>
      </rPr>
      <t>元</t>
    </r>
    <r>
      <rPr>
        <sz val="10"/>
        <rFont val="Times New Roman"/>
        <family val="1"/>
      </rPr>
      <t>/</t>
    </r>
    <r>
      <rPr>
        <sz val="10"/>
        <rFont val="方正黑体_GBK"/>
        <family val="4"/>
      </rPr>
      <t>米；新建新建王家庄地道河引水沟</t>
    </r>
    <r>
      <rPr>
        <sz val="10"/>
        <rFont val="Times New Roman"/>
        <family val="1"/>
      </rPr>
      <t>800</t>
    </r>
    <r>
      <rPr>
        <sz val="10"/>
        <rFont val="方正黑体_GBK"/>
        <family val="4"/>
      </rPr>
      <t>米，（</t>
    </r>
    <r>
      <rPr>
        <sz val="10"/>
        <rFont val="Times New Roman"/>
        <family val="1"/>
      </rPr>
      <t>40×40</t>
    </r>
    <r>
      <rPr>
        <sz val="10"/>
        <rFont val="方正黑体_GBK"/>
        <family val="4"/>
      </rPr>
      <t>），</t>
    </r>
    <r>
      <rPr>
        <sz val="10"/>
        <rFont val="Times New Roman"/>
        <family val="1"/>
      </rPr>
      <t>250</t>
    </r>
    <r>
      <rPr>
        <sz val="10"/>
        <rFont val="方正黑体_GBK"/>
        <family val="4"/>
      </rPr>
      <t>元</t>
    </r>
    <r>
      <rPr>
        <sz val="10"/>
        <rFont val="Times New Roman"/>
        <family val="1"/>
      </rPr>
      <t>/</t>
    </r>
    <r>
      <rPr>
        <sz val="10"/>
        <rFont val="方正黑体_GBK"/>
        <family val="4"/>
      </rPr>
      <t>米东坡村精品示</t>
    </r>
  </si>
  <si>
    <r>
      <t>利于</t>
    </r>
    <r>
      <rPr>
        <sz val="10"/>
        <rFont val="Times New Roman"/>
        <family val="1"/>
      </rPr>
      <t>53</t>
    </r>
    <r>
      <rPr>
        <sz val="10"/>
        <rFont val="方正黑体_GBK"/>
        <family val="4"/>
      </rPr>
      <t>户的生产用水灌溉，提高用水率，促进产业发展，提高人居收入</t>
    </r>
    <r>
      <rPr>
        <sz val="10"/>
        <rFont val="Times New Roman"/>
        <family val="1"/>
      </rPr>
      <t>,1050</t>
    </r>
    <r>
      <rPr>
        <sz val="10"/>
        <rFont val="方正黑体_GBK"/>
        <family val="4"/>
      </rPr>
      <t>亩高标准农田建设提高农田利用率，促进产业增收。</t>
    </r>
  </si>
  <si>
    <t>松桂镇</t>
  </si>
  <si>
    <t>鹤庆县金墩乡西甸村精品示范村项目（农业生产配套设施）</t>
  </si>
  <si>
    <t>大理州鹤庆县金墩乡西甸村</t>
  </si>
  <si>
    <r>
      <t>新建三面光灌溉水沟</t>
    </r>
    <r>
      <rPr>
        <sz val="10"/>
        <rFont val="Times New Roman"/>
        <family val="1"/>
      </rPr>
      <t>2880</t>
    </r>
    <r>
      <rPr>
        <sz val="10"/>
        <rFont val="方正黑体_GBK"/>
        <family val="4"/>
      </rPr>
      <t>米，其中：中一、中二、河南村、田心村、修邑登村各</t>
    </r>
    <r>
      <rPr>
        <sz val="10"/>
        <rFont val="Times New Roman"/>
        <family val="1"/>
      </rPr>
      <t>400</t>
    </r>
    <r>
      <rPr>
        <sz val="10"/>
        <rFont val="方正黑体_GBK"/>
        <family val="4"/>
      </rPr>
      <t>米，吉祥村</t>
    </r>
    <r>
      <rPr>
        <sz val="10"/>
        <rFont val="Times New Roman"/>
        <family val="1"/>
      </rPr>
      <t>300</t>
    </r>
    <r>
      <rPr>
        <sz val="10"/>
        <rFont val="方正黑体_GBK"/>
        <family val="4"/>
      </rPr>
      <t>米，上坡村</t>
    </r>
    <r>
      <rPr>
        <sz val="10"/>
        <rFont val="Times New Roman"/>
        <family val="1"/>
      </rPr>
      <t>300</t>
    </r>
    <r>
      <rPr>
        <sz val="10"/>
        <rFont val="方正黑体_GBK"/>
        <family val="4"/>
      </rPr>
      <t>米，小西甸村</t>
    </r>
    <r>
      <rPr>
        <sz val="10"/>
        <rFont val="Times New Roman"/>
        <family val="1"/>
      </rPr>
      <t>280</t>
    </r>
    <r>
      <rPr>
        <sz val="10"/>
        <rFont val="方正黑体_GBK"/>
        <family val="4"/>
      </rPr>
      <t>米。沟底为</t>
    </r>
    <r>
      <rPr>
        <sz val="10"/>
        <rFont val="Times New Roman"/>
        <family val="1"/>
      </rPr>
      <t>10cm</t>
    </r>
    <r>
      <rPr>
        <sz val="10"/>
        <rFont val="方正黑体_GBK"/>
        <family val="4"/>
      </rPr>
      <t>碎石垫层，沟帮尺寸</t>
    </r>
    <r>
      <rPr>
        <sz val="10"/>
        <rFont val="Times New Roman"/>
        <family val="1"/>
      </rPr>
      <t>0.2*0.4</t>
    </r>
    <r>
      <rPr>
        <sz val="10"/>
        <rFont val="方正黑体_GBK"/>
        <family val="4"/>
      </rPr>
      <t>，沟底尺寸</t>
    </r>
    <r>
      <rPr>
        <sz val="10"/>
        <rFont val="Times New Roman"/>
        <family val="1"/>
      </rPr>
      <t>0.8*0.2</t>
    </r>
    <r>
      <rPr>
        <sz val="10"/>
        <rFont val="方正黑体_GBK"/>
        <family val="4"/>
      </rPr>
      <t>，</t>
    </r>
  </si>
  <si>
    <t>金墩乡</t>
  </si>
  <si>
    <t>大理州鹤庆县辛屯镇双龙村 草海镇太平等村 金墩乡金锁村 吉庆村</t>
  </si>
  <si>
    <r>
      <t>新建辛屯镇辛屯村六零坝提水站及干渠、双龙村白沙西沟，草海镇太平村海菜沟、集义村西龙潭南大沟、新民村西龙潭北干渠、柳绿河村官沟、母屯村黄牛沟、波南河灌沟，金墩乡金锁村吉庆排灌沟</t>
    </r>
    <r>
      <rPr>
        <sz val="10"/>
        <rFont val="Times New Roman"/>
        <family val="1"/>
      </rPr>
      <t>9</t>
    </r>
    <r>
      <rPr>
        <sz val="10"/>
        <rFont val="方正黑体_GBK"/>
        <family val="4"/>
      </rPr>
      <t>条，总长</t>
    </r>
    <r>
      <rPr>
        <sz val="10"/>
        <rFont val="Times New Roman"/>
        <family val="1"/>
      </rPr>
      <t>11.267</t>
    </r>
    <r>
      <rPr>
        <sz val="10"/>
        <rFont val="方正黑体_GBK"/>
        <family val="4"/>
      </rPr>
      <t>公里</t>
    </r>
  </si>
  <si>
    <t>能稳定提供给农户灌溉用水，且达到节水目标，方便用水程度。</t>
  </si>
  <si>
    <t>鹤庆县龙开口镇洛琅村精品示范村项目（农业生产配套设施）</t>
  </si>
  <si>
    <t>大理州鹤庆县龙开口镇镇洛琅村</t>
  </si>
  <si>
    <r>
      <t>洛琅村水果产业道路硬化长</t>
    </r>
    <r>
      <rPr>
        <sz val="10"/>
        <rFont val="Times New Roman"/>
        <family val="1"/>
      </rPr>
      <t>2km</t>
    </r>
    <r>
      <rPr>
        <sz val="10"/>
        <rFont val="方正黑体_GBK"/>
        <family val="4"/>
      </rPr>
      <t>，强度砼</t>
    </r>
    <r>
      <rPr>
        <sz val="10"/>
        <rFont val="Times New Roman"/>
        <family val="1"/>
      </rPr>
      <t>C30</t>
    </r>
    <r>
      <rPr>
        <sz val="10"/>
        <rFont val="方正黑体_GBK"/>
        <family val="4"/>
      </rPr>
      <t>，宽</t>
    </r>
    <r>
      <rPr>
        <sz val="10"/>
        <rFont val="Times New Roman"/>
        <family val="1"/>
      </rPr>
      <t>3.5m</t>
    </r>
    <r>
      <rPr>
        <sz val="10"/>
        <rFont val="方正黑体_GBK"/>
        <family val="4"/>
      </rPr>
      <t>，厚度</t>
    </r>
    <r>
      <rPr>
        <sz val="10"/>
        <rFont val="Times New Roman"/>
        <family val="1"/>
      </rPr>
      <t>0.2m</t>
    </r>
    <r>
      <rPr>
        <sz val="10"/>
        <rFont val="方正黑体_GBK"/>
        <family val="4"/>
      </rPr>
      <t>。</t>
    </r>
  </si>
  <si>
    <t>龙开口镇</t>
  </si>
  <si>
    <t>龙开口镇炼厂、洛琅、上河川、下河川、江东、龙开口村奶牛养殖场扩建项目</t>
  </si>
  <si>
    <t>大理州鹤庆县龙开口镇镇炼厂、洛琅、上河川、下河川、江东、龙开口村</t>
  </si>
  <si>
    <r>
      <t>300</t>
    </r>
    <r>
      <rPr>
        <sz val="10"/>
        <rFont val="方正黑体_GBK"/>
        <family val="4"/>
      </rPr>
      <t>万元计划用于龙开口镇炼厂、洛琅、上河川、下河川、江东、龙开口村奶牛养殖场扩建项目，建设内容为：</t>
    </r>
    <r>
      <rPr>
        <sz val="10"/>
        <rFont val="Times New Roman"/>
        <family val="1"/>
      </rPr>
      <t>1.</t>
    </r>
    <r>
      <rPr>
        <sz val="10"/>
        <rFont val="方正黑体_GBK"/>
        <family val="4"/>
      </rPr>
      <t>干草料仓库钢架棚</t>
    </r>
    <r>
      <rPr>
        <sz val="10"/>
        <rFont val="Times New Roman"/>
        <family val="1"/>
      </rPr>
      <t>748</t>
    </r>
    <r>
      <rPr>
        <sz val="10"/>
        <rFont val="方正黑体_GBK"/>
        <family val="4"/>
      </rPr>
      <t>㎡；</t>
    </r>
    <r>
      <rPr>
        <sz val="10"/>
        <rFont val="Times New Roman"/>
        <family val="1"/>
      </rPr>
      <t>2.</t>
    </r>
    <r>
      <rPr>
        <sz val="10"/>
        <rFont val="方正黑体_GBK"/>
        <family val="4"/>
      </rPr>
      <t>实心砖墙复合瓦房</t>
    </r>
    <r>
      <rPr>
        <sz val="10"/>
        <rFont val="Times New Roman"/>
        <family val="1"/>
      </rPr>
      <t>392</t>
    </r>
    <r>
      <rPr>
        <sz val="10"/>
        <rFont val="方正黑体_GBK"/>
        <family val="4"/>
      </rPr>
      <t>㎡；</t>
    </r>
    <r>
      <rPr>
        <sz val="10"/>
        <rFont val="Times New Roman"/>
        <family val="1"/>
      </rPr>
      <t>3.</t>
    </r>
    <r>
      <rPr>
        <sz val="10"/>
        <rFont val="方正黑体_GBK"/>
        <family val="4"/>
      </rPr>
      <t>饲养蓄水池</t>
    </r>
    <r>
      <rPr>
        <sz val="10"/>
        <rFont val="Times New Roman"/>
        <family val="1"/>
      </rPr>
      <t>163m³</t>
    </r>
    <r>
      <rPr>
        <sz val="10"/>
        <rFont val="方正黑体_GBK"/>
        <family val="4"/>
      </rPr>
      <t>；</t>
    </r>
    <r>
      <rPr>
        <sz val="10"/>
        <rFont val="Times New Roman"/>
        <family val="1"/>
      </rPr>
      <t>4.</t>
    </r>
    <r>
      <rPr>
        <sz val="10"/>
        <rFont val="方正黑体_GBK"/>
        <family val="4"/>
      </rPr>
      <t>彩钢瓦围栏</t>
    </r>
    <r>
      <rPr>
        <sz val="10"/>
        <rFont val="Times New Roman"/>
        <family val="1"/>
      </rPr>
      <t>800</t>
    </r>
    <r>
      <rPr>
        <sz val="10"/>
        <rFont val="方正黑体_GBK"/>
        <family val="4"/>
      </rPr>
      <t>㎡；</t>
    </r>
    <r>
      <rPr>
        <sz val="10"/>
        <rFont val="Times New Roman"/>
        <family val="1"/>
      </rPr>
      <t>5.</t>
    </r>
    <r>
      <rPr>
        <sz val="10"/>
        <rFont val="方正黑体_GBK"/>
        <family val="4"/>
      </rPr>
      <t>仓库钢架棚</t>
    </r>
    <r>
      <rPr>
        <sz val="10"/>
        <rFont val="Times New Roman"/>
        <family val="1"/>
      </rPr>
      <t>200m³</t>
    </r>
    <r>
      <rPr>
        <sz val="10"/>
        <rFont val="方正黑体_GBK"/>
        <family val="4"/>
      </rPr>
      <t>；</t>
    </r>
    <r>
      <rPr>
        <sz val="10"/>
        <rFont val="Times New Roman"/>
        <family val="1"/>
      </rPr>
      <t>6.</t>
    </r>
    <r>
      <rPr>
        <sz val="10"/>
        <rFont val="方正黑体_GBK"/>
        <family val="4"/>
      </rPr>
      <t>青贮池</t>
    </r>
    <r>
      <rPr>
        <sz val="10"/>
        <rFont val="Times New Roman"/>
        <family val="1"/>
      </rPr>
      <t>784m³</t>
    </r>
    <r>
      <rPr>
        <sz val="10"/>
        <rFont val="方正黑体_GBK"/>
        <family val="4"/>
      </rPr>
      <t>；</t>
    </r>
    <r>
      <rPr>
        <sz val="10"/>
        <rFont val="Times New Roman"/>
        <family val="1"/>
      </rPr>
      <t>7.</t>
    </r>
    <r>
      <rPr>
        <sz val="10"/>
        <rFont val="方正黑体_GBK"/>
        <family val="4"/>
      </rPr>
      <t>干粪棚（彩钢瓦）</t>
    </r>
    <r>
      <rPr>
        <sz val="10"/>
        <rFont val="Times New Roman"/>
        <family val="1"/>
      </rPr>
      <t>608</t>
    </r>
    <r>
      <rPr>
        <sz val="10"/>
        <rFont val="方正黑体_GBK"/>
        <family val="4"/>
      </rPr>
      <t>㎡；</t>
    </r>
    <r>
      <rPr>
        <sz val="10"/>
        <rFont val="Times New Roman"/>
        <family val="1"/>
      </rPr>
      <t>8.</t>
    </r>
    <r>
      <rPr>
        <sz val="10"/>
        <rFont val="方正黑体_GBK"/>
        <family val="4"/>
      </rPr>
      <t>污水沉淀池</t>
    </r>
    <r>
      <rPr>
        <sz val="10"/>
        <rFont val="Times New Roman"/>
        <family val="1"/>
      </rPr>
      <t>2000m³</t>
    </r>
    <r>
      <rPr>
        <sz val="10"/>
        <rFont val="方正黑体_GBK"/>
        <family val="4"/>
      </rPr>
      <t>；</t>
    </r>
    <r>
      <rPr>
        <sz val="10"/>
        <rFont val="Times New Roman"/>
        <family val="1"/>
      </rPr>
      <t>9.</t>
    </r>
    <r>
      <rPr>
        <sz val="10"/>
        <rFont val="方正黑体_GBK"/>
        <family val="4"/>
      </rPr>
      <t>彩钢瓦盖顶</t>
    </r>
    <r>
      <rPr>
        <sz val="10"/>
        <rFont val="Times New Roman"/>
        <family val="1"/>
      </rPr>
      <t>185</t>
    </r>
    <r>
      <rPr>
        <sz val="10"/>
        <rFont val="方正黑体_GBK"/>
        <family val="4"/>
      </rPr>
      <t>㎡；</t>
    </r>
    <r>
      <rPr>
        <sz val="10"/>
        <rFont val="Times New Roman"/>
        <family val="1"/>
      </rPr>
      <t>10.</t>
    </r>
    <r>
      <rPr>
        <sz val="10"/>
        <rFont val="方正黑体_GBK"/>
        <family val="4"/>
      </rPr>
      <t>病牛舍（钢架棚）</t>
    </r>
    <r>
      <rPr>
        <sz val="10"/>
        <rFont val="Times New Roman"/>
        <family val="1"/>
      </rPr>
      <t>60m³</t>
    </r>
    <r>
      <rPr>
        <sz val="10"/>
        <rFont val="方正黑体_GBK"/>
        <family val="4"/>
      </rPr>
      <t>；</t>
    </r>
    <r>
      <rPr>
        <sz val="10"/>
        <rFont val="Times New Roman"/>
        <family val="1"/>
      </rPr>
      <t>11.</t>
    </r>
    <r>
      <rPr>
        <sz val="10"/>
        <rFont val="方正黑体_GBK"/>
        <family val="4"/>
      </rPr>
      <t>隔离牛舍（钢架棚）</t>
    </r>
    <r>
      <rPr>
        <sz val="10"/>
        <rFont val="Times New Roman"/>
        <family val="1"/>
      </rPr>
      <t>70m³</t>
    </r>
    <r>
      <rPr>
        <sz val="10"/>
        <rFont val="方正黑体_GBK"/>
        <family val="4"/>
      </rPr>
      <t>；</t>
    </r>
    <r>
      <rPr>
        <sz val="10"/>
        <rFont val="Times New Roman"/>
        <family val="1"/>
      </rPr>
      <t xml:space="preserve">12. </t>
    </r>
    <r>
      <rPr>
        <sz val="10"/>
        <rFont val="方正黑体_GBK"/>
        <family val="4"/>
      </rPr>
      <t>机井</t>
    </r>
    <r>
      <rPr>
        <sz val="10"/>
        <rFont val="Times New Roman"/>
        <family val="1"/>
      </rPr>
      <t>350m</t>
    </r>
    <r>
      <rPr>
        <sz val="10"/>
        <rFont val="方正黑体_GBK"/>
        <family val="4"/>
      </rPr>
      <t>；</t>
    </r>
    <r>
      <rPr>
        <sz val="10"/>
        <rFont val="Times New Roman"/>
        <family val="1"/>
      </rPr>
      <t xml:space="preserve">13. </t>
    </r>
    <r>
      <rPr>
        <sz val="10"/>
        <rFont val="方正黑体_GBK"/>
        <family val="4"/>
      </rPr>
      <t>人畜饮水池</t>
    </r>
    <r>
      <rPr>
        <sz val="10"/>
        <rFont val="Times New Roman"/>
        <family val="1"/>
      </rPr>
      <t>200 m³</t>
    </r>
    <r>
      <rPr>
        <sz val="10"/>
        <rFont val="方正黑体_GBK"/>
        <family val="4"/>
      </rPr>
      <t>；</t>
    </r>
    <r>
      <rPr>
        <sz val="10"/>
        <rFont val="Times New Roman"/>
        <family val="1"/>
      </rPr>
      <t>14.</t>
    </r>
    <r>
      <rPr>
        <sz val="10"/>
        <rFont val="方正黑体_GBK"/>
        <family val="4"/>
      </rPr>
      <t>道路硬化</t>
    </r>
    <r>
      <rPr>
        <sz val="10"/>
        <rFont val="Times New Roman"/>
        <family val="1"/>
      </rPr>
      <t>618</t>
    </r>
    <r>
      <rPr>
        <sz val="10"/>
        <rFont val="方正黑体_GBK"/>
        <family val="4"/>
      </rPr>
      <t>㎡；</t>
    </r>
    <r>
      <rPr>
        <sz val="10"/>
        <rFont val="Times New Roman"/>
        <family val="1"/>
      </rPr>
      <t>15.</t>
    </r>
    <r>
      <rPr>
        <sz val="10"/>
        <rFont val="方正黑体_GBK"/>
        <family val="4"/>
      </rPr>
      <t>三面光水沟</t>
    </r>
    <r>
      <rPr>
        <sz val="10"/>
        <rFont val="Times New Roman"/>
        <family val="1"/>
      </rPr>
      <t>144m</t>
    </r>
  </si>
  <si>
    <r>
      <t>促进我县奶牛产业发展，增加农户种养殖收入</t>
    </r>
    <r>
      <rPr>
        <sz val="10"/>
        <rFont val="Times New Roman"/>
        <family val="1"/>
      </rPr>
      <t>4%</t>
    </r>
    <r>
      <rPr>
        <sz val="10"/>
        <rFont val="方正黑体_GBK"/>
        <family val="4"/>
      </rPr>
      <t>，巩固脱贫成果。</t>
    </r>
  </si>
  <si>
    <r>
      <t>西邑镇北衙、炉坪</t>
    </r>
    <r>
      <rPr>
        <sz val="10"/>
        <rFont val="Times New Roman"/>
        <family val="1"/>
      </rPr>
      <t>2</t>
    </r>
    <r>
      <rPr>
        <sz val="10"/>
        <rFont val="方正黑体_GBK"/>
        <family val="4"/>
      </rPr>
      <t>个村奶牛养殖场扩建项目</t>
    </r>
  </si>
  <si>
    <t>大理州鹤庆县西邑镇北衙、炉坪村</t>
  </si>
  <si>
    <r>
      <t>用于西邑镇北衙、炉坪</t>
    </r>
    <r>
      <rPr>
        <sz val="10"/>
        <rFont val="Times New Roman"/>
        <family val="1"/>
      </rPr>
      <t>2</t>
    </r>
    <r>
      <rPr>
        <sz val="10"/>
        <rFont val="方正黑体_GBK"/>
        <family val="4"/>
      </rPr>
      <t>个村奶牛养殖场扩建项目，建设内容为：原有建筑拆除及外运</t>
    </r>
    <r>
      <rPr>
        <sz val="10"/>
        <rFont val="Times New Roman"/>
        <family val="1"/>
      </rPr>
      <t>480</t>
    </r>
    <r>
      <rPr>
        <sz val="10"/>
        <rFont val="方正黑体_GBK"/>
        <family val="4"/>
      </rPr>
      <t>立方米，地皮破除及外运</t>
    </r>
    <r>
      <rPr>
        <sz val="10"/>
        <rFont val="Times New Roman"/>
        <family val="1"/>
      </rPr>
      <t>2600</t>
    </r>
    <r>
      <rPr>
        <sz val="10"/>
        <rFont val="方正黑体_GBK"/>
        <family val="4"/>
      </rPr>
      <t>立方米，牛舍栏杆地梁</t>
    </r>
    <r>
      <rPr>
        <sz val="10"/>
        <rFont val="Times New Roman"/>
        <family val="1"/>
      </rPr>
      <t>590</t>
    </r>
    <r>
      <rPr>
        <sz val="10"/>
        <rFont val="方正黑体_GBK"/>
        <family val="4"/>
      </rPr>
      <t>米，栏杆</t>
    </r>
    <r>
      <rPr>
        <sz val="10"/>
        <rFont val="Times New Roman"/>
        <family val="1"/>
      </rPr>
      <t>590</t>
    </r>
    <r>
      <rPr>
        <sz val="10"/>
        <rFont val="方正黑体_GBK"/>
        <family val="4"/>
      </rPr>
      <t>米，门</t>
    </r>
    <r>
      <rPr>
        <sz val="10"/>
        <rFont val="Times New Roman"/>
        <family val="1"/>
      </rPr>
      <t>4</t>
    </r>
    <r>
      <rPr>
        <sz val="10"/>
        <rFont val="方正黑体_GBK"/>
        <family val="4"/>
      </rPr>
      <t>道，镀锌板天沟</t>
    </r>
    <r>
      <rPr>
        <sz val="10"/>
        <rFont val="Times New Roman"/>
        <family val="1"/>
      </rPr>
      <t>340</t>
    </r>
    <r>
      <rPr>
        <sz val="10"/>
        <rFont val="方正黑体_GBK"/>
        <family val="4"/>
      </rPr>
      <t>米，</t>
    </r>
    <r>
      <rPr>
        <sz val="10"/>
        <rFont val="Times New Roman"/>
        <family val="1"/>
      </rPr>
      <t>110</t>
    </r>
    <r>
      <rPr>
        <sz val="10"/>
        <rFont val="方正黑体_GBK"/>
        <family val="4"/>
      </rPr>
      <t>毫米排水管</t>
    </r>
    <r>
      <rPr>
        <sz val="10"/>
        <rFont val="Times New Roman"/>
        <family val="1"/>
      </rPr>
      <t>230</t>
    </r>
    <r>
      <rPr>
        <sz val="10"/>
        <rFont val="方正黑体_GBK"/>
        <family val="4"/>
      </rPr>
      <t>米，砖砌排水沟</t>
    </r>
    <r>
      <rPr>
        <sz val="10"/>
        <rFont val="Times New Roman"/>
        <family val="1"/>
      </rPr>
      <t>420</t>
    </r>
    <r>
      <rPr>
        <sz val="10"/>
        <rFont val="方正黑体_GBK"/>
        <family val="4"/>
      </rPr>
      <t>米，墙面抹灰</t>
    </r>
    <r>
      <rPr>
        <sz val="10"/>
        <rFont val="Times New Roman"/>
        <family val="1"/>
      </rPr>
      <t>340</t>
    </r>
    <r>
      <rPr>
        <sz val="10"/>
        <rFont val="方正黑体_GBK"/>
        <family val="4"/>
      </rPr>
      <t>平方米，</t>
    </r>
    <r>
      <rPr>
        <sz val="10"/>
        <rFont val="Times New Roman"/>
        <family val="1"/>
      </rPr>
      <t>150</t>
    </r>
    <r>
      <rPr>
        <sz val="10"/>
        <rFont val="方正黑体_GBK"/>
        <family val="4"/>
      </rPr>
      <t>立方米水池</t>
    </r>
    <r>
      <rPr>
        <sz val="10"/>
        <rFont val="Times New Roman"/>
        <family val="1"/>
      </rPr>
      <t>1</t>
    </r>
    <r>
      <rPr>
        <sz val="10"/>
        <rFont val="方正黑体_GBK"/>
        <family val="4"/>
      </rPr>
      <t>个，室外地坪土方开挖及外运</t>
    </r>
    <r>
      <rPr>
        <sz val="10"/>
        <rFont val="Times New Roman"/>
        <family val="1"/>
      </rPr>
      <t>2500</t>
    </r>
    <r>
      <rPr>
        <sz val="10"/>
        <rFont val="方正黑体_GBK"/>
        <family val="4"/>
      </rPr>
      <t>立方米，沉淀池管道安装，牛颈枷及卧床</t>
    </r>
    <r>
      <rPr>
        <sz val="10"/>
        <rFont val="Times New Roman"/>
        <family val="1"/>
      </rPr>
      <t>300</t>
    </r>
    <r>
      <rPr>
        <sz val="10"/>
        <rFont val="方正黑体_GBK"/>
        <family val="4"/>
      </rPr>
      <t>套</t>
    </r>
  </si>
  <si>
    <t>桂镇南庄、宝窝、中窝、东坡村奶牛养殖场扩建项目</t>
  </si>
  <si>
    <t>大理州鹤庆县松桂镇南庄、宝窝、中窝、东坡村</t>
  </si>
  <si>
    <r>
      <t>松桂镇南庄、宝窝、中窝、东坡村奶牛养殖场扩建项目，建设内容为：新建牛舍</t>
    </r>
    <r>
      <rPr>
        <sz val="10"/>
        <rFont val="Times New Roman"/>
        <family val="1"/>
      </rPr>
      <t>1</t>
    </r>
    <r>
      <rPr>
        <sz val="10"/>
        <rFont val="方正黑体_GBK"/>
        <family val="4"/>
      </rPr>
      <t>栋，总建筑面积</t>
    </r>
    <r>
      <rPr>
        <sz val="10"/>
        <rFont val="Times New Roman"/>
        <family val="1"/>
      </rPr>
      <t>3000</t>
    </r>
    <r>
      <rPr>
        <sz val="10"/>
        <rFont val="方正黑体_GBK"/>
        <family val="4"/>
      </rPr>
      <t>平方米、购买卧床井架</t>
    </r>
    <r>
      <rPr>
        <sz val="10"/>
        <rFont val="Times New Roman"/>
        <family val="1"/>
      </rPr>
      <t>300</t>
    </r>
    <r>
      <rPr>
        <sz val="10"/>
        <rFont val="方正黑体_GBK"/>
        <family val="4"/>
      </rPr>
      <t>套</t>
    </r>
  </si>
  <si>
    <r>
      <t>促进桂镇南庄、宝窝、中窝、东坡奶牛产业发展，增加农户种养殖收入</t>
    </r>
    <r>
      <rPr>
        <sz val="10"/>
        <rFont val="Times New Roman"/>
        <family val="1"/>
      </rPr>
      <t>4%</t>
    </r>
    <r>
      <rPr>
        <sz val="10"/>
        <rFont val="方正黑体_GBK"/>
        <family val="4"/>
      </rPr>
      <t>，巩固脱贫成果。</t>
    </r>
  </si>
  <si>
    <r>
      <t>六合乡麦地、黑水、上萼坪、松坪</t>
    </r>
    <r>
      <rPr>
        <sz val="10"/>
        <rFont val="Times New Roman"/>
        <family val="1"/>
      </rPr>
      <t>4</t>
    </r>
    <r>
      <rPr>
        <sz val="10"/>
        <rFont val="方正黑体_GBK"/>
        <family val="4"/>
      </rPr>
      <t>个村奶牛养殖场扩建项目</t>
    </r>
  </si>
  <si>
    <t>大理州鹤庆县六合乡麦地、黑水、上萼坪、松坪村</t>
  </si>
  <si>
    <r>
      <t>用于六合乡麦地、黑水、上萼坪、松坪</t>
    </r>
    <r>
      <rPr>
        <sz val="10"/>
        <rFont val="Times New Roman"/>
        <family val="1"/>
      </rPr>
      <t>4</t>
    </r>
    <r>
      <rPr>
        <sz val="10"/>
        <rFont val="方正黑体_GBK"/>
        <family val="4"/>
      </rPr>
      <t>个村奶牛养殖场扩建项目，建设内容为：</t>
    </r>
    <r>
      <rPr>
        <sz val="10"/>
        <rFont val="Times New Roman"/>
        <family val="1"/>
      </rPr>
      <t>1.</t>
    </r>
    <r>
      <rPr>
        <sz val="10"/>
        <rFont val="方正黑体_GBK"/>
        <family val="4"/>
      </rPr>
      <t>建设面积约为</t>
    </r>
    <r>
      <rPr>
        <sz val="10"/>
        <rFont val="Times New Roman"/>
        <family val="1"/>
      </rPr>
      <t>3000</t>
    </r>
    <r>
      <rPr>
        <sz val="10"/>
        <rFont val="方正黑体_GBK"/>
        <family val="4"/>
      </rPr>
      <t>平方的</t>
    </r>
    <r>
      <rPr>
        <sz val="10"/>
        <rFont val="Times New Roman"/>
        <family val="1"/>
      </rPr>
      <t>102</t>
    </r>
    <r>
      <rPr>
        <sz val="10"/>
        <rFont val="方正黑体_GBK"/>
        <family val="4"/>
      </rPr>
      <t>米泌乳牛舍</t>
    </r>
    <r>
      <rPr>
        <sz val="10"/>
        <rFont val="Times New Roman"/>
        <family val="1"/>
      </rPr>
      <t>1</t>
    </r>
    <r>
      <rPr>
        <sz val="10"/>
        <rFont val="方正黑体_GBK"/>
        <family val="4"/>
      </rPr>
      <t>栋</t>
    </r>
    <r>
      <rPr>
        <sz val="10"/>
        <rFont val="Times New Roman"/>
        <family val="1"/>
      </rPr>
      <t>,2.</t>
    </r>
    <r>
      <rPr>
        <sz val="10"/>
        <rFont val="方正黑体_GBK"/>
        <family val="4"/>
      </rPr>
      <t>建设面积约为</t>
    </r>
    <r>
      <rPr>
        <sz val="10"/>
        <rFont val="Times New Roman"/>
        <family val="1"/>
      </rPr>
      <t>385</t>
    </r>
    <r>
      <rPr>
        <sz val="10"/>
        <rFont val="方正黑体_GBK"/>
        <family val="4"/>
      </rPr>
      <t>平方的综合牛舍</t>
    </r>
    <r>
      <rPr>
        <sz val="10"/>
        <rFont val="Times New Roman"/>
        <family val="1"/>
      </rPr>
      <t>1</t>
    </r>
    <r>
      <rPr>
        <sz val="10"/>
        <rFont val="方正黑体_GBK"/>
        <family val="4"/>
      </rPr>
      <t>栋等配套设施</t>
    </r>
  </si>
  <si>
    <r>
      <t>通过项目的实施，以点带面，通过规模化养殖与零星养殖结合，使农户受益。收取不低于本金</t>
    </r>
    <r>
      <rPr>
        <sz val="10"/>
        <rFont val="Times New Roman"/>
        <family val="1"/>
      </rPr>
      <t>6</t>
    </r>
    <r>
      <rPr>
        <sz val="10"/>
        <rFont val="方正黑体_GBK"/>
        <family val="4"/>
      </rPr>
      <t>％的年租金，增加集体收入。</t>
    </r>
  </si>
  <si>
    <t>里习吉人畜饮水保障维修提升项目</t>
  </si>
  <si>
    <t>大理州鹤庆县草海镇里习吉</t>
  </si>
  <si>
    <r>
      <t>建设内容为：扒卡腊自然村人畜饮水水管老化破裂，需提升</t>
    </r>
    <r>
      <rPr>
        <sz val="10"/>
        <rFont val="Times New Roman"/>
        <family val="1"/>
      </rPr>
      <t>Φ50</t>
    </r>
    <r>
      <rPr>
        <sz val="10"/>
        <rFont val="方正黑体_GBK"/>
        <family val="4"/>
      </rPr>
      <t>自来水钢管</t>
    </r>
    <r>
      <rPr>
        <sz val="10"/>
        <rFont val="Times New Roman"/>
        <family val="1"/>
      </rPr>
      <t>3213</t>
    </r>
    <r>
      <rPr>
        <sz val="10"/>
        <rFont val="方正黑体_GBK"/>
        <family val="4"/>
      </rPr>
      <t>米，</t>
    </r>
    <r>
      <rPr>
        <sz val="10"/>
        <rFont val="Times New Roman"/>
        <family val="1"/>
      </rPr>
      <t>40</t>
    </r>
    <r>
      <rPr>
        <sz val="10"/>
        <rFont val="方正黑体_GBK"/>
        <family val="4"/>
      </rPr>
      <t>管</t>
    </r>
    <r>
      <rPr>
        <sz val="10"/>
        <rFont val="Times New Roman"/>
        <family val="1"/>
      </rPr>
      <t>1260</t>
    </r>
    <r>
      <rPr>
        <sz val="10"/>
        <rFont val="方正黑体_GBK"/>
        <family val="4"/>
      </rPr>
      <t>米，</t>
    </r>
    <r>
      <rPr>
        <sz val="10"/>
        <rFont val="Times New Roman"/>
        <family val="1"/>
      </rPr>
      <t>25</t>
    </r>
    <r>
      <rPr>
        <sz val="10"/>
        <rFont val="方正黑体_GBK"/>
        <family val="4"/>
      </rPr>
      <t>管</t>
    </r>
    <r>
      <rPr>
        <sz val="10"/>
        <rFont val="Times New Roman"/>
        <family val="1"/>
      </rPr>
      <t>1748</t>
    </r>
    <r>
      <rPr>
        <sz val="10"/>
        <rFont val="方正黑体_GBK"/>
        <family val="4"/>
      </rPr>
      <t>米，扒卡腊南坡</t>
    </r>
    <r>
      <rPr>
        <sz val="10"/>
        <rFont val="Times New Roman"/>
        <family val="1"/>
      </rPr>
      <t>32</t>
    </r>
    <r>
      <rPr>
        <sz val="10"/>
        <rFont val="方正黑体_GBK"/>
        <family val="4"/>
      </rPr>
      <t>管</t>
    </r>
    <r>
      <rPr>
        <sz val="10"/>
        <rFont val="Times New Roman"/>
        <family val="1"/>
      </rPr>
      <t>745</t>
    </r>
    <r>
      <rPr>
        <sz val="10"/>
        <rFont val="方正黑体_GBK"/>
        <family val="4"/>
      </rPr>
      <t>米，</t>
    </r>
    <r>
      <rPr>
        <sz val="10"/>
        <rFont val="Times New Roman"/>
        <family val="1"/>
      </rPr>
      <t>25</t>
    </r>
    <r>
      <rPr>
        <sz val="10"/>
        <rFont val="方正黑体_GBK"/>
        <family val="4"/>
      </rPr>
      <t>管</t>
    </r>
    <r>
      <rPr>
        <sz val="10"/>
        <rFont val="Times New Roman"/>
        <family val="1"/>
      </rPr>
      <t>400</t>
    </r>
    <r>
      <rPr>
        <sz val="10"/>
        <rFont val="方正黑体_GBK"/>
        <family val="4"/>
      </rPr>
      <t>米。北坡北塘</t>
    </r>
    <r>
      <rPr>
        <sz val="10"/>
        <rFont val="Times New Roman"/>
        <family val="1"/>
      </rPr>
      <t>3</t>
    </r>
    <r>
      <rPr>
        <sz val="10"/>
        <rFont val="方正黑体_GBK"/>
        <family val="4"/>
      </rPr>
      <t>方滤水池</t>
    </r>
    <r>
      <rPr>
        <sz val="10"/>
        <rFont val="Times New Roman"/>
        <family val="1"/>
      </rPr>
      <t>1</t>
    </r>
    <r>
      <rPr>
        <sz val="10"/>
        <rFont val="方正黑体_GBK"/>
        <family val="4"/>
      </rPr>
      <t>个，北坡北水池重建。南登自然村人畜饮水水管老化破裂，需提升</t>
    </r>
    <r>
      <rPr>
        <sz val="10"/>
        <rFont val="Times New Roman"/>
        <family val="1"/>
      </rPr>
      <t>Φ50</t>
    </r>
    <r>
      <rPr>
        <sz val="10"/>
        <rFont val="方正黑体_GBK"/>
        <family val="4"/>
      </rPr>
      <t>自来水钢管</t>
    </r>
    <r>
      <rPr>
        <sz val="10"/>
        <rFont val="Times New Roman"/>
        <family val="1"/>
      </rPr>
      <t>2100</t>
    </r>
    <r>
      <rPr>
        <sz val="10"/>
        <rFont val="方正黑体_GBK"/>
        <family val="4"/>
      </rPr>
      <t>米，</t>
    </r>
    <r>
      <rPr>
        <sz val="10"/>
        <rFont val="Times New Roman"/>
        <family val="1"/>
      </rPr>
      <t>40</t>
    </r>
    <r>
      <rPr>
        <sz val="10"/>
        <rFont val="方正黑体_GBK"/>
        <family val="4"/>
      </rPr>
      <t>管</t>
    </r>
    <r>
      <rPr>
        <sz val="10"/>
        <rFont val="Times New Roman"/>
        <family val="1"/>
      </rPr>
      <t>1100</t>
    </r>
    <r>
      <rPr>
        <sz val="10"/>
        <rFont val="方正黑体_GBK"/>
        <family val="4"/>
      </rPr>
      <t>米，</t>
    </r>
    <r>
      <rPr>
        <sz val="10"/>
        <rFont val="Times New Roman"/>
        <family val="1"/>
      </rPr>
      <t>32</t>
    </r>
    <r>
      <rPr>
        <sz val="10"/>
        <rFont val="方正黑体_GBK"/>
        <family val="4"/>
      </rPr>
      <t>管</t>
    </r>
    <r>
      <rPr>
        <sz val="10"/>
        <rFont val="Times New Roman"/>
        <family val="1"/>
      </rPr>
      <t>810</t>
    </r>
    <r>
      <rPr>
        <sz val="10"/>
        <rFont val="方正黑体_GBK"/>
        <family val="4"/>
      </rPr>
      <t>米，</t>
    </r>
    <r>
      <rPr>
        <sz val="10"/>
        <rFont val="Times New Roman"/>
        <family val="1"/>
      </rPr>
      <t>15</t>
    </r>
    <r>
      <rPr>
        <sz val="10"/>
        <rFont val="方正黑体_GBK"/>
        <family val="4"/>
      </rPr>
      <t>管</t>
    </r>
    <r>
      <rPr>
        <sz val="10"/>
        <rFont val="Times New Roman"/>
        <family val="1"/>
      </rPr>
      <t>4000</t>
    </r>
    <r>
      <rPr>
        <sz val="10"/>
        <rFont val="方正黑体_GBK"/>
        <family val="4"/>
      </rPr>
      <t>米。北登自然村人畜饮水水管老化破裂，需提升</t>
    </r>
    <r>
      <rPr>
        <sz val="10"/>
        <rFont val="Times New Roman"/>
        <family val="1"/>
      </rPr>
      <t>Φ40</t>
    </r>
    <r>
      <rPr>
        <sz val="10"/>
        <rFont val="方正黑体_GBK"/>
        <family val="4"/>
      </rPr>
      <t>自来水钢管，</t>
    </r>
    <r>
      <rPr>
        <sz val="10"/>
        <rFont val="Times New Roman"/>
        <family val="1"/>
      </rPr>
      <t>40</t>
    </r>
    <r>
      <rPr>
        <sz val="10"/>
        <rFont val="方正黑体_GBK"/>
        <family val="4"/>
      </rPr>
      <t>管</t>
    </r>
    <r>
      <rPr>
        <sz val="10"/>
        <rFont val="Times New Roman"/>
        <family val="1"/>
      </rPr>
      <t>4600</t>
    </r>
    <r>
      <rPr>
        <sz val="10"/>
        <rFont val="方正黑体_GBK"/>
        <family val="4"/>
      </rPr>
      <t>米，</t>
    </r>
    <r>
      <rPr>
        <sz val="10"/>
        <rFont val="Times New Roman"/>
        <family val="1"/>
      </rPr>
      <t>32</t>
    </r>
    <r>
      <rPr>
        <sz val="10"/>
        <rFont val="方正黑体_GBK"/>
        <family val="4"/>
      </rPr>
      <t>管</t>
    </r>
    <r>
      <rPr>
        <sz val="10"/>
        <rFont val="Times New Roman"/>
        <family val="1"/>
      </rPr>
      <t>2000</t>
    </r>
    <r>
      <rPr>
        <sz val="10"/>
        <rFont val="方正黑体_GBK"/>
        <family val="4"/>
      </rPr>
      <t>米，</t>
    </r>
    <r>
      <rPr>
        <sz val="10"/>
        <rFont val="Times New Roman"/>
        <family val="1"/>
      </rPr>
      <t>15</t>
    </r>
    <r>
      <rPr>
        <sz val="10"/>
        <rFont val="方正黑体_GBK"/>
        <family val="4"/>
      </rPr>
      <t>管</t>
    </r>
    <r>
      <rPr>
        <sz val="10"/>
        <rFont val="Times New Roman"/>
        <family val="1"/>
      </rPr>
      <t>2000</t>
    </r>
    <r>
      <rPr>
        <sz val="10"/>
        <rFont val="方正黑体_GBK"/>
        <family val="4"/>
      </rPr>
      <t>米</t>
    </r>
  </si>
  <si>
    <r>
      <t>完成此项目工程后促进草海镇里习吉村用水安全，减少水量流失，增加灌溉</t>
    </r>
    <r>
      <rPr>
        <sz val="10"/>
        <rFont val="Times New Roman"/>
        <family val="1"/>
      </rPr>
      <t>133</t>
    </r>
    <r>
      <rPr>
        <sz val="10"/>
        <rFont val="方正黑体_GBK"/>
        <family val="4"/>
      </rPr>
      <t>亩加强供给。</t>
    </r>
  </si>
  <si>
    <r>
      <t>鹤庆县</t>
    </r>
    <r>
      <rPr>
        <sz val="10"/>
        <rFont val="Times New Roman"/>
        <family val="1"/>
      </rPr>
      <t>2021</t>
    </r>
    <r>
      <rPr>
        <sz val="10"/>
        <rFont val="方正黑体_GBK"/>
        <family val="4"/>
      </rPr>
      <t>年中央农田建设补助</t>
    </r>
  </si>
  <si>
    <r>
      <t>修复高标准农田</t>
    </r>
    <r>
      <rPr>
        <sz val="10"/>
        <rFont val="Times New Roman"/>
        <family val="1"/>
      </rPr>
      <t>1050</t>
    </r>
    <r>
      <rPr>
        <sz val="10"/>
        <rFont val="方正黑体_GBK"/>
        <family val="4"/>
      </rPr>
      <t>亩，修复疏通排灌沟渠</t>
    </r>
    <r>
      <rPr>
        <sz val="10"/>
        <rFont val="Times New Roman"/>
        <family val="1"/>
      </rPr>
      <t>4</t>
    </r>
    <r>
      <rPr>
        <sz val="10"/>
        <rFont val="方正黑体_GBK"/>
        <family val="4"/>
      </rPr>
      <t>条</t>
    </r>
    <r>
      <rPr>
        <sz val="10"/>
        <rFont val="Times New Roman"/>
        <family val="1"/>
      </rPr>
      <t>1120.7</t>
    </r>
    <r>
      <rPr>
        <sz val="10"/>
        <rFont val="方正黑体_GBK"/>
        <family val="4"/>
      </rPr>
      <t>米；修复并硬化田间机耕路</t>
    </r>
    <r>
      <rPr>
        <sz val="10"/>
        <rFont val="Times New Roman"/>
        <family val="1"/>
      </rPr>
      <t>1</t>
    </r>
    <r>
      <rPr>
        <sz val="10"/>
        <rFont val="方正黑体_GBK"/>
        <family val="4"/>
      </rPr>
      <t>条</t>
    </r>
    <r>
      <rPr>
        <sz val="10"/>
        <rFont val="Times New Roman"/>
        <family val="1"/>
      </rPr>
      <t>1009</t>
    </r>
    <r>
      <rPr>
        <sz val="10"/>
        <rFont val="方正黑体_GBK"/>
        <family val="4"/>
      </rPr>
      <t>米</t>
    </r>
  </si>
  <si>
    <r>
      <t>1.利于</t>
    </r>
    <r>
      <rPr>
        <sz val="10"/>
        <rFont val="Times New Roman"/>
        <family val="1"/>
      </rPr>
      <t>4844</t>
    </r>
    <r>
      <rPr>
        <sz val="10"/>
        <rFont val="方正黑体_GBK"/>
        <family val="4"/>
      </rPr>
      <t>户的生产用水灌溉，提高用水率，促进产业发展，提高人居收入</t>
    </r>
    <r>
      <rPr>
        <sz val="10"/>
        <rFont val="Times New Roman"/>
        <family val="1"/>
      </rPr>
      <t>,1050</t>
    </r>
    <r>
      <rPr>
        <sz val="10"/>
        <rFont val="方正黑体_GBK"/>
        <family val="4"/>
      </rPr>
      <t>亩高标准农田建设提高农田利用率，促进产业增收。</t>
    </r>
  </si>
  <si>
    <t>2020年高标准农田建设项目和耕地质量监测点建设项目</t>
  </si>
  <si>
    <t>大理州鹤庆县辛屯镇、黄坪镇、草海镇</t>
  </si>
  <si>
    <r>
      <t>用于高标准农田建设和耕地质量监测点建设项目，在辛屯镇新村村、大登村、妙登村、南河村、双龙村，草海镇新峰村、马厂村、安乐村建设</t>
    </r>
    <r>
      <rPr>
        <sz val="10"/>
        <rFont val="Times New Roman"/>
        <family val="1"/>
      </rPr>
      <t>15000</t>
    </r>
    <r>
      <rPr>
        <sz val="10"/>
        <rFont val="方正黑体_GBK"/>
        <family val="4"/>
      </rPr>
      <t>亩高标准农田其中：建设沟渠</t>
    </r>
    <r>
      <rPr>
        <sz val="10"/>
        <rFont val="Times New Roman"/>
        <family val="1"/>
      </rPr>
      <t>17</t>
    </r>
    <r>
      <rPr>
        <sz val="10"/>
        <rFont val="方正黑体_GBK"/>
        <family val="4"/>
      </rPr>
      <t>条，</t>
    </r>
    <r>
      <rPr>
        <sz val="10"/>
        <rFont val="Times New Roman"/>
        <family val="1"/>
      </rPr>
      <t>10163</t>
    </r>
    <r>
      <rPr>
        <sz val="10"/>
        <rFont val="方正黑体_GBK"/>
        <family val="4"/>
      </rPr>
      <t>米，建设机耕路</t>
    </r>
    <r>
      <rPr>
        <sz val="10"/>
        <rFont val="Times New Roman"/>
        <family val="1"/>
      </rPr>
      <t>24</t>
    </r>
    <r>
      <rPr>
        <sz val="10"/>
        <rFont val="方正黑体_GBK"/>
        <family val="4"/>
      </rPr>
      <t>条，</t>
    </r>
    <r>
      <rPr>
        <sz val="10"/>
        <rFont val="Times New Roman"/>
        <family val="1"/>
      </rPr>
      <t>11209</t>
    </r>
    <r>
      <rPr>
        <sz val="10"/>
        <rFont val="方正黑体_GBK"/>
        <family val="4"/>
      </rPr>
      <t>米。在辛屯镇、黄坪镇建设</t>
    </r>
    <r>
      <rPr>
        <sz val="10"/>
        <rFont val="Times New Roman"/>
        <family val="1"/>
      </rPr>
      <t>2</t>
    </r>
    <r>
      <rPr>
        <sz val="10"/>
        <rFont val="方正黑体_GBK"/>
        <family val="4"/>
      </rPr>
      <t>个耕地质量监测点</t>
    </r>
  </si>
  <si>
    <r>
      <t>1.高标准农田的建设能有效提高土地利用率，促进产业增收</t>
    </r>
    <r>
      <rPr>
        <sz val="10"/>
        <rFont val="Times New Roman"/>
        <family val="1"/>
      </rPr>
      <t>4%</t>
    </r>
    <r>
      <rPr>
        <sz val="10"/>
        <rFont val="方正黑体_GBK"/>
        <family val="4"/>
      </rPr>
      <t>。</t>
    </r>
    <r>
      <rPr>
        <sz val="10"/>
        <rFont val="Times New Roman"/>
        <family val="1"/>
      </rPr>
      <t>2.</t>
    </r>
    <r>
      <rPr>
        <sz val="10"/>
        <rFont val="方正黑体_GBK"/>
        <family val="4"/>
      </rPr>
      <t>机耕路建设，能节省时间，促进粮食，产业运输。</t>
    </r>
    <r>
      <rPr>
        <sz val="10"/>
        <rFont val="Times New Roman"/>
        <family val="1"/>
      </rPr>
      <t>3.</t>
    </r>
    <r>
      <rPr>
        <sz val="10"/>
        <rFont val="方正黑体_GBK"/>
        <family val="4"/>
      </rPr>
      <t>沟渠建设能农田灌溉，产业增收</t>
    </r>
    <r>
      <rPr>
        <sz val="10"/>
        <rFont val="Times New Roman"/>
        <family val="1"/>
      </rPr>
      <t>3%.</t>
    </r>
  </si>
  <si>
    <t>2021年高标准农田建设项目</t>
  </si>
  <si>
    <t>大理州鹤庆县开口镇、黄坪镇</t>
  </si>
  <si>
    <r>
      <t>计划用于</t>
    </r>
    <r>
      <rPr>
        <sz val="10"/>
        <rFont val="Times New Roman"/>
        <family val="1"/>
      </rPr>
      <t>2021</t>
    </r>
    <r>
      <rPr>
        <sz val="10"/>
        <rFont val="方正黑体_GBK"/>
        <family val="4"/>
      </rPr>
      <t>年中央农田建设补助资金高标准农田建设项目，在龙开口镇、黄坪镇建高标准农田</t>
    </r>
    <r>
      <rPr>
        <sz val="10"/>
        <rFont val="Times New Roman"/>
        <family val="1"/>
      </rPr>
      <t>2.33</t>
    </r>
    <r>
      <rPr>
        <sz val="10"/>
        <rFont val="方正黑体_GBK"/>
        <family val="4"/>
      </rPr>
      <t>万亩，其中高效节水</t>
    </r>
    <r>
      <rPr>
        <sz val="10"/>
        <rFont val="Times New Roman"/>
        <family val="1"/>
      </rPr>
      <t>0.47</t>
    </r>
    <r>
      <rPr>
        <sz val="10"/>
        <rFont val="方正黑体_GBK"/>
        <family val="4"/>
      </rPr>
      <t>万亩，配套建设机耕路</t>
    </r>
    <r>
      <rPr>
        <sz val="10"/>
        <rFont val="Times New Roman"/>
        <family val="1"/>
      </rPr>
      <t>8.7</t>
    </r>
    <r>
      <rPr>
        <sz val="10"/>
        <rFont val="方正黑体_GBK"/>
        <family val="4"/>
      </rPr>
      <t>公里，沟渠硬化</t>
    </r>
    <r>
      <rPr>
        <sz val="10"/>
        <rFont val="Times New Roman"/>
        <family val="1"/>
      </rPr>
      <t>28.6</t>
    </r>
    <r>
      <rPr>
        <sz val="10"/>
        <rFont val="方正黑体_GBK"/>
        <family val="4"/>
      </rPr>
      <t>公里，架设管道</t>
    </r>
    <r>
      <rPr>
        <sz val="10"/>
        <rFont val="Times New Roman"/>
        <family val="1"/>
      </rPr>
      <t>6.8</t>
    </r>
    <r>
      <rPr>
        <sz val="10"/>
        <rFont val="方正黑体_GBK"/>
        <family val="4"/>
      </rPr>
      <t>公里</t>
    </r>
  </si>
  <si>
    <r>
      <t>1.高标准农田的建设能有效提高土地利用率，促进产业增收</t>
    </r>
    <r>
      <rPr>
        <sz val="10"/>
        <rFont val="Times New Roman"/>
        <family val="1"/>
      </rPr>
      <t>8%</t>
    </r>
    <r>
      <rPr>
        <sz val="10"/>
        <rFont val="方正黑体_GBK"/>
        <family val="4"/>
      </rPr>
      <t>。</t>
    </r>
    <r>
      <rPr>
        <sz val="10"/>
        <rFont val="Times New Roman"/>
        <family val="1"/>
      </rPr>
      <t>2.</t>
    </r>
    <r>
      <rPr>
        <sz val="10"/>
        <rFont val="方正黑体_GBK"/>
        <family val="4"/>
      </rPr>
      <t>机耕路建设，能节省时间，促进粮食，产业运输，</t>
    </r>
  </si>
  <si>
    <t>2020年洪涝灾区高标准农田修复项目</t>
  </si>
  <si>
    <r>
      <t>用于鹤庆县洪涝灾区高标准农田修复项目，建设内容为：修复高标准农田</t>
    </r>
    <r>
      <rPr>
        <sz val="10"/>
        <rFont val="Times New Roman"/>
        <family val="1"/>
      </rPr>
      <t>5350</t>
    </r>
    <r>
      <rPr>
        <sz val="10"/>
        <rFont val="方正黑体_GBK"/>
        <family val="4"/>
      </rPr>
      <t>亩，修复排灌沟渠</t>
    </r>
    <r>
      <rPr>
        <sz val="10"/>
        <rFont val="Times New Roman"/>
        <family val="1"/>
      </rPr>
      <t>13</t>
    </r>
    <r>
      <rPr>
        <sz val="10"/>
        <rFont val="方正黑体_GBK"/>
        <family val="4"/>
      </rPr>
      <t>条</t>
    </r>
    <r>
      <rPr>
        <sz val="10"/>
        <rFont val="Times New Roman"/>
        <family val="1"/>
      </rPr>
      <t>6030.5</t>
    </r>
    <r>
      <rPr>
        <sz val="10"/>
        <rFont val="方正黑体_GBK"/>
        <family val="4"/>
      </rPr>
      <t>米；修复田间机耕路</t>
    </r>
    <r>
      <rPr>
        <sz val="10"/>
        <rFont val="Times New Roman"/>
        <family val="1"/>
      </rPr>
      <t>7</t>
    </r>
    <r>
      <rPr>
        <sz val="10"/>
        <rFont val="方正黑体_GBK"/>
        <family val="4"/>
      </rPr>
      <t>条</t>
    </r>
    <r>
      <rPr>
        <sz val="10"/>
        <rFont val="Times New Roman"/>
        <family val="1"/>
      </rPr>
      <t>3883.1</t>
    </r>
    <r>
      <rPr>
        <sz val="10"/>
        <rFont val="方正黑体_GBK"/>
        <family val="4"/>
      </rPr>
      <t>米，修复路肩墙</t>
    </r>
    <r>
      <rPr>
        <sz val="10"/>
        <rFont val="Times New Roman"/>
        <family val="1"/>
      </rPr>
      <t>2</t>
    </r>
    <r>
      <rPr>
        <sz val="10"/>
        <rFont val="方正黑体_GBK"/>
        <family val="4"/>
      </rPr>
      <t>条</t>
    </r>
    <r>
      <rPr>
        <sz val="10"/>
        <rFont val="Times New Roman"/>
        <family val="1"/>
      </rPr>
      <t>710.1</t>
    </r>
    <r>
      <rPr>
        <sz val="10"/>
        <rFont val="方正黑体_GBK"/>
        <family val="4"/>
      </rPr>
      <t>米</t>
    </r>
  </si>
  <si>
    <r>
      <t>1.高标准农田的建设能有效提高土地利用率，促进产业增收。</t>
    </r>
    <r>
      <rPr>
        <sz val="10"/>
        <rFont val="Times New Roman"/>
        <family val="1"/>
      </rPr>
      <t>2.</t>
    </r>
    <r>
      <rPr>
        <sz val="10"/>
        <rFont val="方正黑体_GBK"/>
        <family val="4"/>
      </rPr>
      <t>机耕路建设，能节省时间，促进粮食，产业运输。</t>
    </r>
    <r>
      <rPr>
        <sz val="10"/>
        <rFont val="Times New Roman"/>
        <family val="1"/>
      </rPr>
      <t>3.</t>
    </r>
    <r>
      <rPr>
        <sz val="10"/>
        <rFont val="方正黑体_GBK"/>
        <family val="4"/>
      </rPr>
      <t>沟渠建设能书记农田灌溉，产业增收</t>
    </r>
    <r>
      <rPr>
        <sz val="10"/>
        <rFont val="Times New Roman"/>
        <family val="1"/>
      </rPr>
      <t>3%.</t>
    </r>
  </si>
  <si>
    <t>2021年中央农田建设项目</t>
  </si>
  <si>
    <t>大理州鹤庆县各乡镇黄坪镇龙开口镇</t>
  </si>
  <si>
    <r>
      <t>建设高标准农田</t>
    </r>
    <r>
      <rPr>
        <sz val="10"/>
        <rFont val="Times New Roman"/>
        <family val="1"/>
      </rPr>
      <t>2.22</t>
    </r>
    <r>
      <rPr>
        <sz val="10"/>
        <rFont val="方正黑体_GBK"/>
        <family val="4"/>
      </rPr>
      <t>万亩（其中：黄坪项目区</t>
    </r>
    <r>
      <rPr>
        <sz val="10"/>
        <rFont val="Times New Roman"/>
        <family val="1"/>
      </rPr>
      <t>1.02</t>
    </r>
    <r>
      <rPr>
        <sz val="10"/>
        <rFont val="方正黑体_GBK"/>
        <family val="4"/>
      </rPr>
      <t>万亩，龙开口项目区</t>
    </r>
    <r>
      <rPr>
        <sz val="10"/>
        <rFont val="Times New Roman"/>
        <family val="1"/>
      </rPr>
      <t>1.2</t>
    </r>
    <r>
      <rPr>
        <sz val="10"/>
        <rFont val="方正黑体_GBK"/>
        <family val="4"/>
      </rPr>
      <t>万亩），配套建设排灌沟渠</t>
    </r>
    <r>
      <rPr>
        <sz val="10"/>
        <rFont val="Times New Roman"/>
        <family val="1"/>
      </rPr>
      <t>39778.8</t>
    </r>
    <r>
      <rPr>
        <sz val="10"/>
        <rFont val="方正黑体_GBK"/>
        <family val="4"/>
      </rPr>
      <t>米；田间机耕路</t>
    </r>
    <r>
      <rPr>
        <sz val="10"/>
        <rFont val="Times New Roman"/>
        <family val="1"/>
      </rPr>
      <t>28065.3</t>
    </r>
    <r>
      <rPr>
        <sz val="10"/>
        <rFont val="方正黑体_GBK"/>
        <family val="4"/>
      </rPr>
      <t>米</t>
    </r>
    <r>
      <rPr>
        <sz val="10"/>
        <rFont val="Times New Roman"/>
        <family val="1"/>
      </rPr>
      <t>,</t>
    </r>
    <r>
      <rPr>
        <sz val="10"/>
        <rFont val="方正黑体_GBK"/>
        <family val="4"/>
      </rPr>
      <t>输水管道</t>
    </r>
    <r>
      <rPr>
        <sz val="10"/>
        <rFont val="Times New Roman"/>
        <family val="1"/>
      </rPr>
      <t>14166.2</t>
    </r>
    <r>
      <rPr>
        <sz val="10"/>
        <rFont val="方正黑体_GBK"/>
        <family val="4"/>
      </rPr>
      <t>米，渠首取水坝</t>
    </r>
    <r>
      <rPr>
        <sz val="10"/>
        <rFont val="Times New Roman"/>
        <family val="1"/>
      </rPr>
      <t>11</t>
    </r>
    <r>
      <rPr>
        <sz val="10"/>
        <rFont val="方正黑体_GBK"/>
        <family val="4"/>
      </rPr>
      <t>座，小坝塘改造</t>
    </r>
    <r>
      <rPr>
        <sz val="10"/>
        <rFont val="Times New Roman"/>
        <family val="1"/>
      </rPr>
      <t>2</t>
    </r>
    <r>
      <rPr>
        <sz val="10"/>
        <rFont val="方正黑体_GBK"/>
        <family val="4"/>
      </rPr>
      <t>座，</t>
    </r>
    <r>
      <rPr>
        <sz val="10"/>
        <rFont val="Times New Roman"/>
        <family val="1"/>
      </rPr>
      <t>100m3</t>
    </r>
    <r>
      <rPr>
        <sz val="10"/>
        <rFont val="方正黑体_GBK"/>
        <family val="4"/>
      </rPr>
      <t>蓄水池</t>
    </r>
    <r>
      <rPr>
        <sz val="10"/>
        <rFont val="Times New Roman"/>
        <family val="1"/>
      </rPr>
      <t>1</t>
    </r>
    <r>
      <rPr>
        <sz val="10"/>
        <rFont val="方正黑体_GBK"/>
        <family val="4"/>
      </rPr>
      <t>座，</t>
    </r>
    <r>
      <rPr>
        <sz val="10"/>
        <rFont val="Times New Roman"/>
        <family val="1"/>
      </rPr>
      <t>50m3</t>
    </r>
    <r>
      <rPr>
        <sz val="10"/>
        <rFont val="方正黑体_GBK"/>
        <family val="4"/>
      </rPr>
      <t>蓄水池</t>
    </r>
    <r>
      <rPr>
        <sz val="10"/>
        <rFont val="Times New Roman"/>
        <family val="1"/>
      </rPr>
      <t>1</t>
    </r>
    <r>
      <rPr>
        <sz val="10"/>
        <rFont val="方正黑体_GBK"/>
        <family val="4"/>
      </rPr>
      <t>座，</t>
    </r>
    <r>
      <rPr>
        <sz val="10"/>
        <rFont val="Times New Roman"/>
        <family val="1"/>
      </rPr>
      <t>2</t>
    </r>
    <r>
      <rPr>
        <sz val="10"/>
        <rFont val="方正黑体_GBK"/>
        <family val="4"/>
      </rPr>
      <t>个耕地质量监测点</t>
    </r>
  </si>
  <si>
    <t>农药肥料包装废弃物示范县建设项目</t>
  </si>
  <si>
    <r>
      <t>在全县范围内实施鹤庆县农药肥料包装废弃物回收示范。第三方回收、存储、运输、处置；回收体系建设，建设回收设施</t>
    </r>
    <r>
      <rPr>
        <sz val="10"/>
        <rFont val="Times New Roman"/>
        <family val="1"/>
      </rPr>
      <t>331</t>
    </r>
    <r>
      <rPr>
        <sz val="10"/>
        <rFont val="方正黑体_GBK"/>
        <family val="4"/>
      </rPr>
      <t>个；开展宣传培训</t>
    </r>
    <r>
      <rPr>
        <sz val="10"/>
        <rFont val="Times New Roman"/>
        <family val="1"/>
      </rPr>
      <t>2</t>
    </r>
    <r>
      <rPr>
        <sz val="10"/>
        <rFont val="方正黑体_GBK"/>
        <family val="4"/>
      </rPr>
      <t>场次、培训</t>
    </r>
    <r>
      <rPr>
        <sz val="10"/>
        <rFont val="Times New Roman"/>
        <family val="1"/>
      </rPr>
      <t>200</t>
    </r>
    <r>
      <rPr>
        <sz val="10"/>
        <rFont val="方正黑体_GBK"/>
        <family val="4"/>
      </rPr>
      <t>人次；开展农药使用量调查</t>
    </r>
    <r>
      <rPr>
        <sz val="10"/>
        <rFont val="Times New Roman"/>
        <family val="1"/>
      </rPr>
      <t>30</t>
    </r>
    <r>
      <rPr>
        <sz val="10"/>
        <rFont val="方正黑体_GBK"/>
        <family val="4"/>
      </rPr>
      <t>户；开展农药肥料包装废弃物有偿回收试点</t>
    </r>
    <r>
      <rPr>
        <sz val="10"/>
        <rFont val="Times New Roman"/>
        <family val="1"/>
      </rPr>
      <t>1</t>
    </r>
    <r>
      <rPr>
        <sz val="10"/>
        <rFont val="方正黑体_GBK"/>
        <family val="4"/>
      </rPr>
      <t>个。</t>
    </r>
  </si>
  <si>
    <r>
      <t>减少农业面源污染</t>
    </r>
    <r>
      <rPr>
        <sz val="10"/>
        <rFont val="Times New Roman"/>
        <family val="1"/>
      </rPr>
      <t>30%</t>
    </r>
    <r>
      <rPr>
        <sz val="10"/>
        <rFont val="方正黑体_GBK"/>
        <family val="4"/>
      </rPr>
      <t>，净化农业水环境</t>
    </r>
  </si>
  <si>
    <t>智能虫情监测点项目</t>
  </si>
  <si>
    <t>大理州鹤庆县各</t>
  </si>
  <si>
    <r>
      <t>15万元计划用于鹤庆县智能虫情监测点建设项目，在鹤庆县内建设智能虫情监测点</t>
    </r>
    <r>
      <rPr>
        <sz val="10"/>
        <rFont val="Times New Roman"/>
        <family val="1"/>
      </rPr>
      <t>1</t>
    </r>
    <r>
      <rPr>
        <sz val="10"/>
        <rFont val="方正黑体_GBK"/>
        <family val="4"/>
      </rPr>
      <t>个。购置并安装具有智能自动识别、智能虫情测报物联网监测设备一台及配套软件</t>
    </r>
  </si>
  <si>
    <r>
      <t>减少有害昆虫造成的损失</t>
    </r>
    <r>
      <rPr>
        <sz val="10"/>
        <rFont val="Times New Roman"/>
        <family val="1"/>
      </rPr>
      <t>2%,</t>
    </r>
    <r>
      <rPr>
        <sz val="10"/>
        <rFont val="方正黑体_GBK"/>
        <family val="4"/>
      </rPr>
      <t>增加有益昆虫增产</t>
    </r>
    <r>
      <rPr>
        <sz val="10"/>
        <rFont val="Times New Roman"/>
        <family val="1"/>
      </rPr>
      <t>1%</t>
    </r>
  </si>
  <si>
    <t>畜牧生产</t>
  </si>
  <si>
    <t>产业扶贫奶牛奖补项目</t>
  </si>
  <si>
    <r>
      <t>对实施产业扶贫的</t>
    </r>
    <r>
      <rPr>
        <sz val="10"/>
        <rFont val="Times New Roman"/>
        <family val="1"/>
      </rPr>
      <t>321</t>
    </r>
    <r>
      <rPr>
        <sz val="10"/>
        <rFont val="方正黑体_GBK"/>
        <family val="4"/>
      </rPr>
      <t>户建档立卡脱贫户进行产业扶贫奶牛奖补</t>
    </r>
  </si>
  <si>
    <r>
      <t>促进农户产业发展，增加农户种养殖收入</t>
    </r>
    <r>
      <rPr>
        <sz val="10"/>
        <rFont val="Times New Roman"/>
        <family val="1"/>
      </rPr>
      <t>6%</t>
    </r>
    <r>
      <rPr>
        <sz val="10"/>
        <rFont val="方正黑体_GBK"/>
        <family val="4"/>
      </rPr>
      <t>，巩固脱贫成果</t>
    </r>
  </si>
  <si>
    <t>鹤庆县农业农村局</t>
  </si>
  <si>
    <t>奶源基地建设扶持项目</t>
  </si>
  <si>
    <r>
      <t>主要对奶牛信贷支持</t>
    </r>
    <r>
      <rPr>
        <sz val="10"/>
        <rFont val="Times New Roman"/>
        <family val="1"/>
      </rPr>
      <t>10</t>
    </r>
    <r>
      <rPr>
        <sz val="10"/>
        <rFont val="方正黑体_GBK"/>
        <family val="4"/>
      </rPr>
      <t>头以上奶牛规模养殖场（户）向金融机构贷款用于发展奶牛养殖（购买奶牛、圈舍建设）的按银行基准利率给予</t>
    </r>
    <r>
      <rPr>
        <sz val="10"/>
        <rFont val="Times New Roman"/>
        <family val="1"/>
      </rPr>
      <t>50%</t>
    </r>
    <r>
      <rPr>
        <sz val="10"/>
        <rFont val="方正黑体_GBK"/>
        <family val="4"/>
      </rPr>
      <t>的贴息补助，补助期限不超过</t>
    </r>
    <r>
      <rPr>
        <sz val="10"/>
        <rFont val="Times New Roman"/>
        <family val="1"/>
      </rPr>
      <t>3</t>
    </r>
    <r>
      <rPr>
        <sz val="10"/>
        <rFont val="方正黑体_GBK"/>
        <family val="4"/>
      </rPr>
      <t>年，贷款主体先按季度结息，县财政局和农业农村局复核后再按季度补助给贷款主体，第二年开始进入产奶期后凭向当地加工企业交售鲜奶依据给予贴息，不向当地加工企业交售鲜奶的不予贷款贴息。种畜引进资金扶持国外或县外引进优质成年能繁奶牛并在鹤庆县境内饲养的按国外引进</t>
    </r>
    <r>
      <rPr>
        <sz val="10"/>
        <rFont val="Times New Roman"/>
        <family val="1"/>
      </rPr>
      <t>3000</t>
    </r>
    <r>
      <rPr>
        <sz val="10"/>
        <rFont val="方正黑体_GBK"/>
        <family val="4"/>
      </rPr>
      <t>元</t>
    </r>
    <r>
      <rPr>
        <sz val="10"/>
        <rFont val="Times New Roman"/>
        <family val="1"/>
      </rPr>
      <t>/</t>
    </r>
    <r>
      <rPr>
        <sz val="10"/>
        <rFont val="方正黑体_GBK"/>
        <family val="4"/>
      </rPr>
      <t>头、县外引进</t>
    </r>
    <r>
      <rPr>
        <sz val="10"/>
        <rFont val="Times New Roman"/>
        <family val="1"/>
      </rPr>
      <t>2000</t>
    </r>
    <r>
      <rPr>
        <sz val="10"/>
        <rFont val="方正黑体_GBK"/>
        <family val="4"/>
      </rPr>
      <t>元</t>
    </r>
    <r>
      <rPr>
        <sz val="10"/>
        <rFont val="Times New Roman"/>
        <family val="1"/>
      </rPr>
      <t>/</t>
    </r>
    <r>
      <rPr>
        <sz val="10"/>
        <rFont val="方正黑体_GBK"/>
        <family val="4"/>
      </rPr>
      <t>头给予补助，以购入地产地检疫证明、购买合同和实际查验为补助依据，实行先买后补。青贮饲料收贮补助，施</t>
    </r>
    <r>
      <rPr>
        <sz val="10"/>
        <rFont val="Times New Roman"/>
        <family val="1"/>
      </rPr>
      <t>“</t>
    </r>
    <r>
      <rPr>
        <sz val="10"/>
        <rFont val="方正黑体_GBK"/>
        <family val="4"/>
      </rPr>
      <t>粮改饲</t>
    </r>
    <r>
      <rPr>
        <sz val="10"/>
        <rFont val="Times New Roman"/>
        <family val="1"/>
      </rPr>
      <t>”</t>
    </r>
    <r>
      <rPr>
        <sz val="10"/>
        <rFont val="方正黑体_GBK"/>
        <family val="4"/>
      </rPr>
      <t>项目，对存栏</t>
    </r>
    <r>
      <rPr>
        <sz val="10"/>
        <rFont val="Times New Roman"/>
        <family val="1"/>
      </rPr>
      <t>100</t>
    </r>
    <r>
      <rPr>
        <sz val="10"/>
        <rFont val="方正黑体_GBK"/>
        <family val="4"/>
      </rPr>
      <t>头以上的奶牛养殖场完成青贮收贮任务（按每头奶牛不超过</t>
    </r>
    <r>
      <rPr>
        <sz val="10"/>
        <rFont val="Times New Roman"/>
        <family val="1"/>
      </rPr>
      <t>6</t>
    </r>
    <r>
      <rPr>
        <sz val="10"/>
        <rFont val="方正黑体_GBK"/>
        <family val="4"/>
      </rPr>
      <t>吨）的给予</t>
    </r>
    <r>
      <rPr>
        <sz val="10"/>
        <rFont val="Times New Roman"/>
        <family val="1"/>
      </rPr>
      <t>60</t>
    </r>
    <r>
      <rPr>
        <sz val="10"/>
        <rFont val="方正黑体_GBK"/>
        <family val="4"/>
      </rPr>
      <t>元</t>
    </r>
    <r>
      <rPr>
        <sz val="10"/>
        <rFont val="Times New Roman"/>
        <family val="1"/>
      </rPr>
      <t>/</t>
    </r>
    <r>
      <rPr>
        <sz val="10"/>
        <rFont val="方正黑体_GBK"/>
        <family val="4"/>
      </rPr>
      <t>吨财政奖补</t>
    </r>
  </si>
  <si>
    <r>
      <t>国外引进</t>
    </r>
    <r>
      <rPr>
        <sz val="10"/>
        <rFont val="Times New Roman"/>
        <family val="1"/>
      </rPr>
      <t>3000</t>
    </r>
    <r>
      <rPr>
        <sz val="10"/>
        <rFont val="方正黑体_GBK"/>
        <family val="4"/>
      </rPr>
      <t>元</t>
    </r>
    <r>
      <rPr>
        <sz val="10"/>
        <rFont val="Times New Roman"/>
        <family val="1"/>
      </rPr>
      <t>/</t>
    </r>
    <r>
      <rPr>
        <sz val="10"/>
        <rFont val="方正黑体_GBK"/>
        <family val="4"/>
      </rPr>
      <t>头、县外引进</t>
    </r>
    <r>
      <rPr>
        <sz val="10"/>
        <rFont val="Times New Roman"/>
        <family val="1"/>
      </rPr>
      <t>2000</t>
    </r>
    <r>
      <rPr>
        <sz val="10"/>
        <rFont val="方正黑体_GBK"/>
        <family val="4"/>
      </rPr>
      <t>元</t>
    </r>
    <r>
      <rPr>
        <sz val="10"/>
        <rFont val="Times New Roman"/>
        <family val="1"/>
      </rPr>
      <t>/</t>
    </r>
    <r>
      <rPr>
        <sz val="10"/>
        <rFont val="方正黑体_GBK"/>
        <family val="4"/>
      </rPr>
      <t>头</t>
    </r>
  </si>
  <si>
    <r>
      <t>促进我县奶牛产业发展，增加农户种养殖收入</t>
    </r>
    <r>
      <rPr>
        <sz val="10"/>
        <rFont val="Times New Roman"/>
        <family val="1"/>
      </rPr>
      <t>3%</t>
    </r>
    <r>
      <rPr>
        <sz val="10"/>
        <rFont val="方正黑体_GBK"/>
        <family val="4"/>
      </rPr>
      <t>，巩固脱贫成果。</t>
    </r>
  </si>
  <si>
    <r>
      <t>2021</t>
    </r>
    <r>
      <rPr>
        <sz val="10"/>
        <rFont val="方正黑体_GBK"/>
        <family val="4"/>
      </rPr>
      <t>年巩固拓展产业帮扶畜牧奖补项目</t>
    </r>
  </si>
  <si>
    <r>
      <t>计划用于产业后续巩固项目，对有种养殖需要的脱贫户和边缘户进行产业帮扶能繁母猪养殖每头以奖代补</t>
    </r>
    <r>
      <rPr>
        <sz val="10"/>
        <rFont val="Times New Roman"/>
        <family val="1"/>
      </rPr>
      <t>1000</t>
    </r>
    <r>
      <rPr>
        <sz val="10"/>
        <rFont val="方正黑体_GBK"/>
        <family val="4"/>
      </rPr>
      <t>元，能繁母牛养殖每头以奖代补</t>
    </r>
    <r>
      <rPr>
        <sz val="10"/>
        <rFont val="Times New Roman"/>
        <family val="1"/>
      </rPr>
      <t>3000</t>
    </r>
    <r>
      <rPr>
        <sz val="10"/>
        <rFont val="方正黑体_GBK"/>
        <family val="4"/>
      </rPr>
      <t>元</t>
    </r>
  </si>
  <si>
    <r>
      <t>能繁母猪养殖每头以奖代补</t>
    </r>
    <r>
      <rPr>
        <sz val="10"/>
        <rFont val="Times New Roman"/>
        <family val="1"/>
      </rPr>
      <t>1000</t>
    </r>
    <r>
      <rPr>
        <sz val="10"/>
        <rFont val="方正黑体_GBK"/>
        <family val="4"/>
      </rPr>
      <t>元，能繁母牛养殖每头以奖代补</t>
    </r>
    <r>
      <rPr>
        <sz val="10"/>
        <rFont val="Times New Roman"/>
        <family val="1"/>
      </rPr>
      <t>3000</t>
    </r>
    <r>
      <rPr>
        <sz val="10"/>
        <rFont val="方正黑体_GBK"/>
        <family val="4"/>
      </rPr>
      <t>元</t>
    </r>
  </si>
  <si>
    <r>
      <t>促进农户产业发展，增加农户种养殖收入</t>
    </r>
    <r>
      <rPr>
        <sz val="10"/>
        <rFont val="Times New Roman"/>
        <family val="1"/>
      </rPr>
      <t>5%</t>
    </r>
    <r>
      <rPr>
        <sz val="10"/>
        <rFont val="方正黑体_GBK"/>
        <family val="4"/>
      </rPr>
      <t>，巩固脱贫成果。</t>
    </r>
  </si>
  <si>
    <t>江东白土旦安置点能繁母猪养殖项目</t>
  </si>
  <si>
    <t>大理州鹤庆县龙开口镇江东村</t>
  </si>
  <si>
    <r>
      <t>江东白土旦安置点能繁母猪养殖项目，建设内容为能繁母猪养殖</t>
    </r>
    <r>
      <rPr>
        <sz val="10"/>
        <rFont val="Times New Roman"/>
        <family val="1"/>
      </rPr>
      <t>50</t>
    </r>
    <r>
      <rPr>
        <sz val="10"/>
        <rFont val="方正黑体_GBK"/>
        <family val="4"/>
      </rPr>
      <t>头，每头以奖代补</t>
    </r>
    <r>
      <rPr>
        <sz val="10"/>
        <rFont val="Times New Roman"/>
        <family val="1"/>
      </rPr>
      <t>1000</t>
    </r>
    <r>
      <rPr>
        <sz val="10"/>
        <rFont val="方正黑体_GBK"/>
        <family val="4"/>
      </rPr>
      <t>元</t>
    </r>
  </si>
  <si>
    <r>
      <t>1000</t>
    </r>
    <r>
      <rPr>
        <sz val="10"/>
        <rFont val="方正黑体_GBK"/>
        <family val="4"/>
      </rPr>
      <t>元</t>
    </r>
    <r>
      <rPr>
        <sz val="10"/>
        <rFont val="Times New Roman"/>
        <family val="1"/>
      </rPr>
      <t>/</t>
    </r>
    <r>
      <rPr>
        <sz val="10"/>
        <rFont val="方正黑体_GBK"/>
        <family val="4"/>
      </rPr>
      <t>头</t>
    </r>
  </si>
  <si>
    <t>杂木林易地搬迁安置点能繁母牛养殖项目</t>
  </si>
  <si>
    <t>大理州鹤庆县龙开口镇杂木林村</t>
  </si>
  <si>
    <r>
      <t>用于杂木林安置点能繁母牛养殖项目，建设内容为能繁母牛养殖</t>
    </r>
    <r>
      <rPr>
        <sz val="10"/>
        <rFont val="Times New Roman"/>
        <family val="1"/>
      </rPr>
      <t>38</t>
    </r>
    <r>
      <rPr>
        <sz val="10"/>
        <rFont val="方正黑体_GBK"/>
        <family val="4"/>
      </rPr>
      <t>头，每头以奖代补</t>
    </r>
    <r>
      <rPr>
        <sz val="10"/>
        <rFont val="Times New Roman"/>
        <family val="1"/>
      </rPr>
      <t>3000</t>
    </r>
    <r>
      <rPr>
        <sz val="10"/>
        <rFont val="方正黑体_GBK"/>
        <family val="4"/>
      </rPr>
      <t>元</t>
    </r>
  </si>
  <si>
    <r>
      <t>3000</t>
    </r>
    <r>
      <rPr>
        <sz val="10"/>
        <rFont val="方正黑体_GBK"/>
        <family val="4"/>
      </rPr>
      <t>元</t>
    </r>
    <r>
      <rPr>
        <sz val="10"/>
        <rFont val="Times New Roman"/>
        <family val="1"/>
      </rPr>
      <t>/</t>
    </r>
    <r>
      <rPr>
        <sz val="10"/>
        <rFont val="方正黑体_GBK"/>
        <family val="4"/>
      </rPr>
      <t>头</t>
    </r>
  </si>
  <si>
    <t>水井村麦田箐安置点养殖区硬化排水沟建设项目</t>
  </si>
  <si>
    <t>大理州鹤庆县西邑镇水井村</t>
  </si>
  <si>
    <r>
      <t>计划用于水井村麦田箐安置点养殖区硬化排水沟建设项目，建设内容为</t>
    </r>
    <r>
      <rPr>
        <sz val="10"/>
        <rFont val="Times New Roman"/>
        <family val="1"/>
      </rPr>
      <t>400mm*400mm</t>
    </r>
    <r>
      <rPr>
        <sz val="10"/>
        <rFont val="方正黑体_GBK"/>
        <family val="4"/>
      </rPr>
      <t>排水沟</t>
    </r>
    <r>
      <rPr>
        <sz val="10"/>
        <rFont val="Times New Roman"/>
        <family val="1"/>
      </rPr>
      <t>220</t>
    </r>
    <r>
      <rPr>
        <sz val="10"/>
        <rFont val="方正黑体_GBK"/>
        <family val="4"/>
      </rPr>
      <t>米，主路</t>
    </r>
    <r>
      <rPr>
        <sz val="10"/>
        <rFont val="Times New Roman"/>
        <family val="1"/>
      </rPr>
      <t>C25</t>
    </r>
    <r>
      <rPr>
        <sz val="10"/>
        <rFont val="方正黑体_GBK"/>
        <family val="4"/>
      </rPr>
      <t>砼硬化</t>
    </r>
    <r>
      <rPr>
        <sz val="10"/>
        <rFont val="Times New Roman"/>
        <family val="1"/>
      </rPr>
      <t>750</t>
    </r>
    <r>
      <rPr>
        <sz val="10"/>
        <rFont val="方正黑体_GBK"/>
        <family val="4"/>
      </rPr>
      <t>平方米，厚度</t>
    </r>
    <r>
      <rPr>
        <sz val="10"/>
        <rFont val="Times New Roman"/>
        <family val="1"/>
      </rPr>
      <t>0.2</t>
    </r>
    <r>
      <rPr>
        <sz val="10"/>
        <rFont val="方正黑体_GBK"/>
        <family val="4"/>
      </rPr>
      <t>米，支路</t>
    </r>
    <r>
      <rPr>
        <sz val="10"/>
        <rFont val="Times New Roman"/>
        <family val="1"/>
      </rPr>
      <t>C25</t>
    </r>
    <r>
      <rPr>
        <sz val="10"/>
        <rFont val="方正黑体_GBK"/>
        <family val="4"/>
      </rPr>
      <t>砼硬化</t>
    </r>
    <r>
      <rPr>
        <sz val="10"/>
        <rFont val="Times New Roman"/>
        <family val="1"/>
      </rPr>
      <t>550</t>
    </r>
    <r>
      <rPr>
        <sz val="10"/>
        <rFont val="方正黑体_GBK"/>
        <family val="4"/>
      </rPr>
      <t>平方米，厚度</t>
    </r>
    <r>
      <rPr>
        <sz val="10"/>
        <rFont val="Times New Roman"/>
        <family val="1"/>
      </rPr>
      <t>0.15</t>
    </r>
    <r>
      <rPr>
        <sz val="10"/>
        <rFont val="方正黑体_GBK"/>
        <family val="4"/>
      </rPr>
      <t>米</t>
    </r>
  </si>
  <si>
    <t>六合乡毛谷村生猪养殖场建设项目</t>
  </si>
  <si>
    <t>大理州鹤庆县六合乡毛谷村</t>
  </si>
  <si>
    <r>
      <t>用于六合乡毛谷村生猪养殖场项目，建设内容为：产房一栋，面积约</t>
    </r>
    <r>
      <rPr>
        <sz val="10"/>
        <rFont val="Times New Roman"/>
        <family val="1"/>
      </rPr>
      <t>348</t>
    </r>
    <r>
      <rPr>
        <sz val="10"/>
        <rFont val="方正黑体_GBK"/>
        <family val="4"/>
      </rPr>
      <t>㎡，限位栏一个</t>
    </r>
    <r>
      <rPr>
        <sz val="10"/>
        <rFont val="Times New Roman"/>
        <family val="1"/>
      </rPr>
      <t>240</t>
    </r>
    <r>
      <rPr>
        <sz val="10"/>
        <rFont val="方正黑体_GBK"/>
        <family val="4"/>
      </rPr>
      <t>㎡，育肥室一栋，面积约</t>
    </r>
    <r>
      <rPr>
        <sz val="10"/>
        <rFont val="Times New Roman"/>
        <family val="1"/>
      </rPr>
      <t>256</t>
    </r>
    <r>
      <rPr>
        <sz val="10"/>
        <rFont val="方正黑体_GBK"/>
        <family val="4"/>
      </rPr>
      <t>㎡，值班室一个，面积约</t>
    </r>
    <r>
      <rPr>
        <sz val="10"/>
        <rFont val="Times New Roman"/>
        <family val="1"/>
      </rPr>
      <t>13.74</t>
    </r>
    <r>
      <rPr>
        <sz val="10"/>
        <rFont val="方正黑体_GBK"/>
        <family val="4"/>
      </rPr>
      <t>㎡，挡墙基础加深约</t>
    </r>
    <r>
      <rPr>
        <sz val="10"/>
        <rFont val="Times New Roman"/>
        <family val="1"/>
      </rPr>
      <t>2000m³</t>
    </r>
  </si>
  <si>
    <r>
      <t>促进农户养猪产业发展，形成一定规模，增加农户种养殖收入</t>
    </r>
    <r>
      <rPr>
        <sz val="10"/>
        <rFont val="Times New Roman"/>
        <family val="1"/>
      </rPr>
      <t>5%</t>
    </r>
    <r>
      <rPr>
        <sz val="10"/>
        <rFont val="方正黑体_GBK"/>
        <family val="4"/>
      </rPr>
      <t>，巩固脱贫成果。</t>
    </r>
  </si>
  <si>
    <r>
      <t>金墩乡奶牛养殖场</t>
    </r>
    <r>
      <rPr>
        <sz val="10"/>
        <rFont val="Times New Roman"/>
        <family val="1"/>
      </rPr>
      <t xml:space="preserve">
</t>
    </r>
    <r>
      <rPr>
        <sz val="10"/>
        <rFont val="方正黑体_GBK"/>
        <family val="4"/>
      </rPr>
      <t>建设项目、西甸村青储料加工场建设工程</t>
    </r>
  </si>
  <si>
    <r>
      <t>一鹤庆县金墩乡西甸村青储料加工场建设工程：（</t>
    </r>
    <r>
      <rPr>
        <sz val="10"/>
        <rFont val="Times New Roman"/>
        <family val="1"/>
      </rPr>
      <t>1</t>
    </r>
    <r>
      <rPr>
        <sz val="10"/>
        <rFont val="方正黑体_GBK"/>
        <family val="4"/>
      </rPr>
      <t>、新建</t>
    </r>
    <r>
      <rPr>
        <sz val="10"/>
        <rFont val="Times New Roman"/>
        <family val="1"/>
      </rPr>
      <t>C15</t>
    </r>
    <r>
      <rPr>
        <sz val="10"/>
        <rFont val="方正黑体_GBK"/>
        <family val="4"/>
      </rPr>
      <t>埋石混凝土挡土墙</t>
    </r>
    <r>
      <rPr>
        <sz val="10"/>
        <rFont val="Times New Roman"/>
        <family val="1"/>
      </rPr>
      <t>67.27m³</t>
    </r>
    <r>
      <rPr>
        <sz val="10"/>
        <rFont val="方正黑体_GBK"/>
        <family val="4"/>
      </rPr>
      <t>；</t>
    </r>
    <r>
      <rPr>
        <sz val="10"/>
        <rFont val="Times New Roman"/>
        <family val="1"/>
      </rPr>
      <t>2</t>
    </r>
    <r>
      <rPr>
        <sz val="10"/>
        <rFont val="方正黑体_GBK"/>
        <family val="4"/>
      </rPr>
      <t>、</t>
    </r>
    <r>
      <rPr>
        <sz val="10"/>
        <rFont val="Times New Roman"/>
        <family val="1"/>
      </rPr>
      <t>20cm</t>
    </r>
    <r>
      <rPr>
        <sz val="10"/>
        <rFont val="方正黑体_GBK"/>
        <family val="4"/>
      </rPr>
      <t>厚</t>
    </r>
    <r>
      <rPr>
        <sz val="10"/>
        <rFont val="Times New Roman"/>
        <family val="1"/>
      </rPr>
      <t>C20</t>
    </r>
    <r>
      <rPr>
        <sz val="10"/>
        <rFont val="方正黑体_GBK"/>
        <family val="4"/>
      </rPr>
      <t>混凝土地面硬化</t>
    </r>
    <r>
      <rPr>
        <sz val="10"/>
        <rFont val="Times New Roman"/>
        <family val="1"/>
      </rPr>
      <t>1365</t>
    </r>
    <r>
      <rPr>
        <sz val="10"/>
        <rFont val="方正黑体_GBK"/>
        <family val="4"/>
      </rPr>
      <t>㎡；</t>
    </r>
    <r>
      <rPr>
        <sz val="10"/>
        <rFont val="Times New Roman"/>
        <family val="1"/>
      </rPr>
      <t>3</t>
    </r>
    <r>
      <rPr>
        <sz val="10"/>
        <rFont val="方正黑体_GBK"/>
        <family val="4"/>
      </rPr>
      <t>、</t>
    </r>
    <r>
      <rPr>
        <sz val="10"/>
        <rFont val="Times New Roman"/>
        <family val="1"/>
      </rPr>
      <t>DN100</t>
    </r>
    <r>
      <rPr>
        <sz val="10"/>
        <rFont val="方正黑体_GBK"/>
        <family val="4"/>
      </rPr>
      <t>水泥涵管</t>
    </r>
    <r>
      <rPr>
        <sz val="10"/>
        <rFont val="Times New Roman"/>
        <family val="1"/>
      </rPr>
      <t>12</t>
    </r>
    <r>
      <rPr>
        <sz val="10"/>
        <rFont val="方正黑体_GBK"/>
        <family val="4"/>
      </rPr>
      <t>米</t>
    </r>
    <r>
      <rPr>
        <sz val="10"/>
        <rFont val="Times New Roman"/>
        <family val="1"/>
      </rPr>
      <t>4.</t>
    </r>
    <r>
      <rPr>
        <sz val="10"/>
        <rFont val="方正黑体_GBK"/>
        <family val="4"/>
      </rPr>
      <t>彩钢瓦加工场</t>
    </r>
    <r>
      <rPr>
        <sz val="10"/>
        <rFont val="Times New Roman"/>
        <family val="1"/>
      </rPr>
      <t>225</t>
    </r>
    <r>
      <rPr>
        <sz val="10"/>
        <rFont val="方正黑体_GBK"/>
        <family val="4"/>
      </rPr>
      <t>㎡</t>
    </r>
    <r>
      <rPr>
        <sz val="10"/>
        <rFont val="Times New Roman"/>
        <family val="1"/>
      </rPr>
      <t>5.</t>
    </r>
    <r>
      <rPr>
        <sz val="10"/>
        <rFont val="方正黑体_GBK"/>
        <family val="4"/>
      </rPr>
      <t>树脂瓦生产用房</t>
    </r>
    <r>
      <rPr>
        <sz val="10"/>
        <rFont val="Times New Roman"/>
        <family val="1"/>
      </rPr>
      <t>50.4</t>
    </r>
    <r>
      <rPr>
        <sz val="10"/>
        <rFont val="方正黑体_GBK"/>
        <family val="4"/>
      </rPr>
      <t>㎡</t>
    </r>
    <r>
      <rPr>
        <sz val="10"/>
        <rFont val="Times New Roman"/>
        <family val="1"/>
      </rPr>
      <t>7.</t>
    </r>
    <r>
      <rPr>
        <sz val="10"/>
        <rFont val="方正黑体_GBK"/>
        <family val="4"/>
      </rPr>
      <t>波形护栏</t>
    </r>
    <r>
      <rPr>
        <sz val="10"/>
        <rFont val="Times New Roman"/>
        <family val="1"/>
      </rPr>
      <t>40m8.</t>
    </r>
    <r>
      <rPr>
        <sz val="10"/>
        <rFont val="方正黑体_GBK"/>
        <family val="4"/>
      </rPr>
      <t>自来水管</t>
    </r>
    <r>
      <rPr>
        <sz val="10"/>
        <rFont val="Times New Roman"/>
        <family val="1"/>
      </rPr>
      <t>500m9.</t>
    </r>
    <r>
      <rPr>
        <sz val="10"/>
        <rFont val="方正黑体_GBK"/>
        <family val="4"/>
      </rPr>
      <t>电路力工程</t>
    </r>
    <r>
      <rPr>
        <sz val="10"/>
        <rFont val="Times New Roman"/>
        <family val="1"/>
      </rPr>
      <t>1</t>
    </r>
    <r>
      <rPr>
        <sz val="10"/>
        <rFont val="方正黑体_GBK"/>
        <family val="4"/>
      </rPr>
      <t>项）</t>
    </r>
    <r>
      <rPr>
        <sz val="10"/>
        <rFont val="Times New Roman"/>
        <family val="1"/>
      </rPr>
      <t xml:space="preserve">
</t>
    </r>
    <r>
      <rPr>
        <sz val="10"/>
        <rFont val="方正黑体_GBK"/>
        <family val="4"/>
      </rPr>
      <t>二、鹤庆县金墩乡奶牛养殖场建设项目：（</t>
    </r>
    <r>
      <rPr>
        <sz val="10"/>
        <rFont val="Times New Roman"/>
        <family val="1"/>
      </rPr>
      <t>1</t>
    </r>
    <r>
      <rPr>
        <sz val="10"/>
        <rFont val="方正黑体_GBK"/>
        <family val="4"/>
      </rPr>
      <t>、新建综合牛舍</t>
    </r>
    <r>
      <rPr>
        <sz val="10"/>
        <rFont val="Times New Roman"/>
        <family val="1"/>
      </rPr>
      <t>3664</t>
    </r>
    <r>
      <rPr>
        <sz val="10"/>
        <rFont val="方正黑体_GBK"/>
        <family val="4"/>
      </rPr>
      <t>㎡；</t>
    </r>
    <r>
      <rPr>
        <sz val="10"/>
        <rFont val="Times New Roman"/>
        <family val="1"/>
      </rPr>
      <t xml:space="preserve">
2</t>
    </r>
    <r>
      <rPr>
        <sz val="10"/>
        <rFont val="方正黑体_GBK"/>
        <family val="4"/>
      </rPr>
      <t>、新建仓库、晾晒棚、机修车间</t>
    </r>
    <r>
      <rPr>
        <sz val="10"/>
        <rFont val="Times New Roman"/>
        <family val="1"/>
      </rPr>
      <t>2390</t>
    </r>
    <r>
      <rPr>
        <sz val="10"/>
        <rFont val="方正黑体_GBK"/>
        <family val="4"/>
      </rPr>
      <t>㎡；）</t>
    </r>
    <r>
      <rPr>
        <sz val="10"/>
        <rFont val="Times New Roman"/>
        <family val="1"/>
      </rPr>
      <t xml:space="preserve">
</t>
    </r>
  </si>
  <si>
    <t>后山奶源基地改扩建项目、江东生猪养殖场改扩建项目</t>
  </si>
  <si>
    <t>大理州鹤庆县龙开口镇后山、江东村</t>
  </si>
  <si>
    <r>
      <t>后山奶源基地改扩建项目（</t>
    </r>
    <r>
      <rPr>
        <sz val="10"/>
        <rFont val="Times New Roman"/>
        <family val="1"/>
      </rPr>
      <t>1.</t>
    </r>
    <r>
      <rPr>
        <sz val="10"/>
        <rFont val="方正黑体_GBK"/>
        <family val="4"/>
      </rPr>
      <t>新建牛舍</t>
    </r>
    <r>
      <rPr>
        <sz val="10"/>
        <rFont val="Times New Roman"/>
        <family val="1"/>
      </rPr>
      <t>1</t>
    </r>
    <r>
      <rPr>
        <sz val="10"/>
        <rFont val="方正黑体_GBK"/>
        <family val="4"/>
      </rPr>
      <t>栋</t>
    </r>
    <r>
      <rPr>
        <sz val="10"/>
        <rFont val="Times New Roman"/>
        <family val="1"/>
      </rPr>
      <t>3600</t>
    </r>
    <r>
      <rPr>
        <sz val="10"/>
        <rFont val="方正黑体_GBK"/>
        <family val="4"/>
      </rPr>
      <t>㎡（养殖规模</t>
    </r>
    <r>
      <rPr>
        <sz val="10"/>
        <rFont val="Times New Roman"/>
        <family val="1"/>
      </rPr>
      <t>400</t>
    </r>
    <r>
      <rPr>
        <sz val="10"/>
        <rFont val="方正黑体_GBK"/>
        <family val="4"/>
      </rPr>
      <t>头），建设资金</t>
    </r>
    <r>
      <rPr>
        <sz val="10"/>
        <rFont val="Times New Roman"/>
        <family val="1"/>
      </rPr>
      <t>162</t>
    </r>
    <r>
      <rPr>
        <sz val="10"/>
        <rFont val="方正黑体_GBK"/>
        <family val="4"/>
      </rPr>
      <t>万元；</t>
    </r>
    <r>
      <rPr>
        <sz val="10"/>
        <rFont val="Times New Roman"/>
        <family val="1"/>
      </rPr>
      <t>2.</t>
    </r>
    <r>
      <rPr>
        <sz val="10"/>
        <rFont val="方正黑体_GBK"/>
        <family val="4"/>
      </rPr>
      <t>新建干粪棚</t>
    </r>
    <r>
      <rPr>
        <sz val="10"/>
        <rFont val="Times New Roman"/>
        <family val="1"/>
      </rPr>
      <t>1</t>
    </r>
    <r>
      <rPr>
        <sz val="10"/>
        <rFont val="方正黑体_GBK"/>
        <family val="4"/>
      </rPr>
      <t>座</t>
    </r>
    <r>
      <rPr>
        <sz val="10"/>
        <rFont val="Times New Roman"/>
        <family val="1"/>
      </rPr>
      <t>540</t>
    </r>
    <r>
      <rPr>
        <sz val="10"/>
        <rFont val="方正黑体_GBK"/>
        <family val="4"/>
      </rPr>
      <t>㎡，建设资金</t>
    </r>
    <r>
      <rPr>
        <sz val="10"/>
        <rFont val="Times New Roman"/>
        <family val="1"/>
      </rPr>
      <t>19</t>
    </r>
    <r>
      <rPr>
        <sz val="10"/>
        <rFont val="方正黑体_GBK"/>
        <family val="4"/>
      </rPr>
      <t>万元；</t>
    </r>
    <r>
      <rPr>
        <sz val="10"/>
        <rFont val="Times New Roman"/>
        <family val="1"/>
      </rPr>
      <t>3.</t>
    </r>
    <r>
      <rPr>
        <sz val="10"/>
        <rFont val="方正黑体_GBK"/>
        <family val="4"/>
      </rPr>
      <t>新建沉淀池</t>
    </r>
    <r>
      <rPr>
        <sz val="10"/>
        <rFont val="Times New Roman"/>
        <family val="1"/>
      </rPr>
      <t>1</t>
    </r>
    <r>
      <rPr>
        <sz val="10"/>
        <rFont val="方正黑体_GBK"/>
        <family val="4"/>
      </rPr>
      <t>个</t>
    </r>
    <r>
      <rPr>
        <sz val="10"/>
        <rFont val="Times New Roman"/>
        <family val="1"/>
      </rPr>
      <t>388.8m³</t>
    </r>
    <r>
      <rPr>
        <sz val="10"/>
        <rFont val="方正黑体_GBK"/>
        <family val="4"/>
      </rPr>
      <t>，建设资金</t>
    </r>
    <r>
      <rPr>
        <sz val="10"/>
        <rFont val="Times New Roman"/>
        <family val="1"/>
      </rPr>
      <t>21</t>
    </r>
    <r>
      <rPr>
        <sz val="10"/>
        <rFont val="方正黑体_GBK"/>
        <family val="4"/>
      </rPr>
      <t>万元；</t>
    </r>
    <r>
      <rPr>
        <sz val="10"/>
        <rFont val="Times New Roman"/>
        <family val="1"/>
      </rPr>
      <t>4.</t>
    </r>
    <r>
      <rPr>
        <sz val="10"/>
        <rFont val="方正黑体_GBK"/>
        <family val="4"/>
      </rPr>
      <t>场地平整，建设资金</t>
    </r>
    <r>
      <rPr>
        <sz val="10"/>
        <rFont val="Times New Roman"/>
        <family val="1"/>
      </rPr>
      <t>13</t>
    </r>
    <r>
      <rPr>
        <sz val="10"/>
        <rFont val="方正黑体_GBK"/>
        <family val="4"/>
      </rPr>
      <t>万元；</t>
    </r>
    <r>
      <rPr>
        <sz val="10"/>
        <rFont val="Times New Roman"/>
        <family val="1"/>
      </rPr>
      <t>5.</t>
    </r>
    <r>
      <rPr>
        <sz val="10"/>
        <rFont val="方正黑体_GBK"/>
        <family val="4"/>
      </rPr>
      <t>牛颈架，建设资金</t>
    </r>
    <r>
      <rPr>
        <sz val="10"/>
        <rFont val="Times New Roman"/>
        <family val="1"/>
      </rPr>
      <t>11</t>
    </r>
    <r>
      <rPr>
        <sz val="10"/>
        <rFont val="方正黑体_GBK"/>
        <family val="4"/>
      </rPr>
      <t>万元；</t>
    </r>
    <r>
      <rPr>
        <sz val="10"/>
        <rFont val="Times New Roman"/>
        <family val="1"/>
      </rPr>
      <t>6.</t>
    </r>
    <r>
      <rPr>
        <sz val="10"/>
        <rFont val="方正黑体_GBK"/>
        <family val="4"/>
      </rPr>
      <t>新建排水沟、粪沟，建设资金</t>
    </r>
    <r>
      <rPr>
        <sz val="10"/>
        <rFont val="Times New Roman"/>
        <family val="1"/>
      </rPr>
      <t>5</t>
    </r>
    <r>
      <rPr>
        <sz val="10"/>
        <rFont val="方正黑体_GBK"/>
        <family val="4"/>
      </rPr>
      <t>万元；</t>
    </r>
    <r>
      <rPr>
        <sz val="10"/>
        <rFont val="Times New Roman"/>
        <family val="1"/>
      </rPr>
      <t>7.</t>
    </r>
    <r>
      <rPr>
        <sz val="10"/>
        <rFont val="方正黑体_GBK"/>
        <family val="4"/>
      </rPr>
      <t>水槽、室外地皮、水电等，建设资金</t>
    </r>
    <r>
      <rPr>
        <sz val="10"/>
        <rFont val="Times New Roman"/>
        <family val="1"/>
      </rPr>
      <t>19</t>
    </r>
    <r>
      <rPr>
        <sz val="10"/>
        <rFont val="方正黑体_GBK"/>
        <family val="4"/>
      </rPr>
      <t>万元。）</t>
    </r>
    <r>
      <rPr>
        <sz val="10"/>
        <rFont val="Times New Roman"/>
        <family val="1"/>
      </rPr>
      <t xml:space="preserve">
</t>
    </r>
    <r>
      <rPr>
        <sz val="10"/>
        <rFont val="方正黑体_GBK"/>
        <family val="4"/>
      </rPr>
      <t>江东生猪养殖场改扩建项目（</t>
    </r>
    <r>
      <rPr>
        <sz val="10"/>
        <rFont val="Times New Roman"/>
        <family val="1"/>
      </rPr>
      <t>1.</t>
    </r>
    <r>
      <rPr>
        <sz val="10"/>
        <rFont val="方正黑体_GBK"/>
        <family val="4"/>
      </rPr>
      <t>新建</t>
    </r>
    <r>
      <rPr>
        <sz val="10"/>
        <rFont val="Times New Roman"/>
        <family val="1"/>
      </rPr>
      <t>1000</t>
    </r>
    <r>
      <rPr>
        <sz val="10"/>
        <rFont val="方正黑体_GBK"/>
        <family val="4"/>
      </rPr>
      <t>头生猪标准养殖育肥舍工程，建设资金</t>
    </r>
    <r>
      <rPr>
        <sz val="10"/>
        <rFont val="Times New Roman"/>
        <family val="1"/>
      </rPr>
      <t>115</t>
    </r>
    <r>
      <rPr>
        <sz val="10"/>
        <rFont val="方正黑体_GBK"/>
        <family val="4"/>
      </rPr>
      <t>万元；</t>
    </r>
    <r>
      <rPr>
        <sz val="10"/>
        <rFont val="Times New Roman"/>
        <family val="1"/>
      </rPr>
      <t>2.</t>
    </r>
    <r>
      <rPr>
        <sz val="10"/>
        <rFont val="方正黑体_GBK"/>
        <family val="4"/>
      </rPr>
      <t>原育肥舍改造工程（风机、屋面防水、刮粪机、地面修复、排污管道维修等）建设资金</t>
    </r>
    <r>
      <rPr>
        <sz val="10"/>
        <rFont val="Times New Roman"/>
        <family val="1"/>
      </rPr>
      <t>10</t>
    </r>
    <r>
      <rPr>
        <sz val="10"/>
        <rFont val="方正黑体_GBK"/>
        <family val="4"/>
      </rPr>
      <t>万元；</t>
    </r>
    <r>
      <rPr>
        <sz val="10"/>
        <rFont val="Times New Roman"/>
        <family val="1"/>
      </rPr>
      <t>3.</t>
    </r>
    <r>
      <rPr>
        <sz val="10"/>
        <rFont val="方正黑体_GBK"/>
        <family val="4"/>
      </rPr>
      <t>新建化粪池</t>
    </r>
    <r>
      <rPr>
        <sz val="10"/>
        <rFont val="Times New Roman"/>
        <family val="1"/>
      </rPr>
      <t>1</t>
    </r>
    <r>
      <rPr>
        <sz val="10"/>
        <rFont val="方正黑体_GBK"/>
        <family val="4"/>
      </rPr>
      <t>个</t>
    </r>
    <r>
      <rPr>
        <sz val="10"/>
        <rFont val="Times New Roman"/>
        <family val="1"/>
      </rPr>
      <t>1000m³</t>
    </r>
    <r>
      <rPr>
        <sz val="10"/>
        <rFont val="方正黑体_GBK"/>
        <family val="4"/>
      </rPr>
      <t>，建设资金</t>
    </r>
    <r>
      <rPr>
        <sz val="10"/>
        <rFont val="Times New Roman"/>
        <family val="1"/>
      </rPr>
      <t>8</t>
    </r>
    <r>
      <rPr>
        <sz val="10"/>
        <rFont val="方正黑体_GBK"/>
        <family val="4"/>
      </rPr>
      <t>万元；</t>
    </r>
    <r>
      <rPr>
        <sz val="10"/>
        <rFont val="Times New Roman"/>
        <family val="1"/>
      </rPr>
      <t>4.</t>
    </r>
    <r>
      <rPr>
        <sz val="10"/>
        <rFont val="方正黑体_GBK"/>
        <family val="4"/>
      </rPr>
      <t>采购干湿分离机，建设资金</t>
    </r>
    <r>
      <rPr>
        <sz val="10"/>
        <rFont val="Times New Roman"/>
        <family val="1"/>
      </rPr>
      <t>4</t>
    </r>
    <r>
      <rPr>
        <sz val="10"/>
        <rFont val="方正黑体_GBK"/>
        <family val="4"/>
      </rPr>
      <t>万元；</t>
    </r>
    <r>
      <rPr>
        <sz val="10"/>
        <rFont val="Times New Roman"/>
        <family val="1"/>
      </rPr>
      <t>5.</t>
    </r>
    <r>
      <rPr>
        <sz val="10"/>
        <rFont val="方正黑体_GBK"/>
        <family val="4"/>
      </rPr>
      <t>机井一眼，建设资金</t>
    </r>
    <r>
      <rPr>
        <sz val="10"/>
        <rFont val="Times New Roman"/>
        <family val="1"/>
      </rPr>
      <t>7</t>
    </r>
    <r>
      <rPr>
        <sz val="10"/>
        <rFont val="方正黑体_GBK"/>
        <family val="4"/>
      </rPr>
      <t>万元；</t>
    </r>
    <r>
      <rPr>
        <sz val="10"/>
        <rFont val="Times New Roman"/>
        <family val="1"/>
      </rPr>
      <t>6.</t>
    </r>
    <r>
      <rPr>
        <sz val="10"/>
        <rFont val="方正黑体_GBK"/>
        <family val="4"/>
      </rPr>
      <t>地面硬化及附属设施，建设资金</t>
    </r>
    <r>
      <rPr>
        <sz val="10"/>
        <rFont val="Times New Roman"/>
        <family val="1"/>
      </rPr>
      <t>6</t>
    </r>
    <r>
      <rPr>
        <sz val="10"/>
        <rFont val="方正黑体_GBK"/>
        <family val="4"/>
      </rPr>
      <t>万元；）</t>
    </r>
  </si>
  <si>
    <r>
      <t>2021</t>
    </r>
    <r>
      <rPr>
        <sz val="10"/>
        <rFont val="方正黑体_GBK"/>
        <family val="4"/>
      </rPr>
      <t>年中央生猪调出大奖补项目</t>
    </r>
  </si>
  <si>
    <r>
      <t>其中</t>
    </r>
    <r>
      <rPr>
        <sz val="10"/>
        <rFont val="Times New Roman"/>
        <family val="1"/>
      </rPr>
      <t>33.12</t>
    </r>
    <r>
      <rPr>
        <sz val="10"/>
        <rFont val="方正黑体_GBK"/>
        <family val="4"/>
      </rPr>
      <t>万元计划用于补助引进良种猪</t>
    </r>
    <r>
      <rPr>
        <sz val="10"/>
        <rFont val="Times New Roman"/>
        <family val="1"/>
      </rPr>
      <t>414</t>
    </r>
    <r>
      <rPr>
        <sz val="10"/>
        <rFont val="方正黑体_GBK"/>
        <family val="4"/>
      </rPr>
      <t>头，每头补助</t>
    </r>
    <r>
      <rPr>
        <sz val="10"/>
        <rFont val="Times New Roman"/>
        <family val="1"/>
      </rPr>
      <t>800</t>
    </r>
    <r>
      <rPr>
        <sz val="10"/>
        <rFont val="方正黑体_GBK"/>
        <family val="4"/>
      </rPr>
      <t>元。</t>
    </r>
    <r>
      <rPr>
        <sz val="10"/>
        <rFont val="Times New Roman"/>
        <family val="1"/>
      </rPr>
      <t>64.38</t>
    </r>
    <r>
      <rPr>
        <sz val="10"/>
        <rFont val="方正黑体_GBK"/>
        <family val="4"/>
      </rPr>
      <t>万元计划用于生猪规模养殖场猪舍改扩建</t>
    </r>
    <r>
      <rPr>
        <sz val="10"/>
        <rFont val="Times New Roman"/>
        <family val="1"/>
      </rPr>
      <t>2400</t>
    </r>
    <r>
      <rPr>
        <sz val="10"/>
        <rFont val="方正黑体_GBK"/>
        <family val="4"/>
      </rPr>
      <t>平方米，排污沟（管）</t>
    </r>
    <r>
      <rPr>
        <sz val="10"/>
        <rFont val="Times New Roman"/>
        <family val="1"/>
      </rPr>
      <t>1500</t>
    </r>
    <r>
      <rPr>
        <sz val="10"/>
        <rFont val="方正黑体_GBK"/>
        <family val="4"/>
      </rPr>
      <t>米，污水处理池</t>
    </r>
    <r>
      <rPr>
        <sz val="10"/>
        <rFont val="Times New Roman"/>
        <family val="1"/>
      </rPr>
      <t>600</t>
    </r>
    <r>
      <rPr>
        <sz val="10"/>
        <rFont val="方正黑体_GBK"/>
        <family val="4"/>
      </rPr>
      <t>立方米，堆粪棚</t>
    </r>
    <r>
      <rPr>
        <sz val="10"/>
        <rFont val="Times New Roman"/>
        <family val="1"/>
      </rPr>
      <t>500</t>
    </r>
    <r>
      <rPr>
        <sz val="10"/>
        <rFont val="方正黑体_GBK"/>
        <family val="4"/>
      </rPr>
      <t>平方米，三格式化粪池</t>
    </r>
    <r>
      <rPr>
        <sz val="10"/>
        <rFont val="Times New Roman"/>
        <family val="1"/>
      </rPr>
      <t>320</t>
    </r>
    <r>
      <rPr>
        <sz val="10"/>
        <rFont val="方正黑体_GBK"/>
        <family val="4"/>
      </rPr>
      <t>立方米，干湿分离机</t>
    </r>
    <r>
      <rPr>
        <sz val="10"/>
        <rFont val="Times New Roman"/>
        <family val="1"/>
      </rPr>
      <t>2</t>
    </r>
    <r>
      <rPr>
        <sz val="10"/>
        <rFont val="方正黑体_GBK"/>
        <family val="4"/>
      </rPr>
      <t>台。</t>
    </r>
    <r>
      <rPr>
        <sz val="10"/>
        <rFont val="Times New Roman"/>
        <family val="1"/>
      </rPr>
      <t>6.5</t>
    </r>
    <r>
      <rPr>
        <sz val="10"/>
        <rFont val="方正黑体_GBK"/>
        <family val="4"/>
      </rPr>
      <t>万元计划用于拟扶持的</t>
    </r>
    <r>
      <rPr>
        <sz val="10"/>
        <rFont val="Times New Roman"/>
        <family val="1"/>
      </rPr>
      <t>22</t>
    </r>
    <r>
      <rPr>
        <sz val="10"/>
        <rFont val="方正黑体_GBK"/>
        <family val="4"/>
      </rPr>
      <t>个规模养殖场、户用于购买种公猪、母猪、仔猪和饲料等养殖贷款贴息</t>
    </r>
  </si>
  <si>
    <t>基层农技推广体系改革建设</t>
  </si>
  <si>
    <r>
      <t>于</t>
    </r>
    <r>
      <rPr>
        <sz val="10"/>
        <rFont val="Times New Roman"/>
        <family val="1"/>
      </rPr>
      <t>2021</t>
    </r>
    <r>
      <rPr>
        <sz val="10"/>
        <rFont val="方正黑体_GBK"/>
        <family val="4"/>
      </rPr>
      <t>年基层农技推广补助项目，建设内容为：</t>
    </r>
    <r>
      <rPr>
        <sz val="10"/>
        <rFont val="Times New Roman"/>
        <family val="1"/>
      </rPr>
      <t>1.</t>
    </r>
    <r>
      <rPr>
        <sz val="10"/>
        <rFont val="方正黑体_GBK"/>
        <family val="4"/>
      </rPr>
      <t>实施蚕桑、生猪、水稻三个产业的主推品种</t>
    </r>
    <r>
      <rPr>
        <sz val="10"/>
        <rFont val="Times New Roman"/>
        <family val="1"/>
      </rPr>
      <t>5</t>
    </r>
    <r>
      <rPr>
        <sz val="10"/>
        <rFont val="方正黑体_GBK"/>
        <family val="4"/>
      </rPr>
      <t>个和主推技术</t>
    </r>
    <r>
      <rPr>
        <sz val="10"/>
        <rFont val="Times New Roman"/>
        <family val="1"/>
      </rPr>
      <t>5</t>
    </r>
    <r>
      <rPr>
        <sz val="10"/>
        <rFont val="方正黑体_GBK"/>
        <family val="4"/>
      </rPr>
      <t>项；</t>
    </r>
    <r>
      <rPr>
        <sz val="10"/>
        <rFont val="Times New Roman"/>
        <family val="1"/>
      </rPr>
      <t>2.</t>
    </r>
    <r>
      <rPr>
        <sz val="10"/>
        <rFont val="方正黑体_GBK"/>
        <family val="4"/>
      </rPr>
      <t>建设</t>
    </r>
    <r>
      <rPr>
        <sz val="10"/>
        <rFont val="Times New Roman"/>
        <family val="1"/>
      </rPr>
      <t>2</t>
    </r>
    <r>
      <rPr>
        <sz val="10"/>
        <rFont val="方正黑体_GBK"/>
        <family val="4"/>
      </rPr>
      <t>个农业科技示范基地；</t>
    </r>
    <r>
      <rPr>
        <sz val="10"/>
        <rFont val="Times New Roman"/>
        <family val="1"/>
      </rPr>
      <t>3.</t>
    </r>
    <r>
      <rPr>
        <sz val="10"/>
        <rFont val="方正黑体_GBK"/>
        <family val="4"/>
      </rPr>
      <t>培育</t>
    </r>
    <r>
      <rPr>
        <sz val="10"/>
        <rFont val="Times New Roman"/>
        <family val="1"/>
      </rPr>
      <t>6</t>
    </r>
    <r>
      <rPr>
        <sz val="10"/>
        <rFont val="方正黑体_GBK"/>
        <family val="4"/>
      </rPr>
      <t>个农业科技示范主体；</t>
    </r>
    <r>
      <rPr>
        <sz val="10"/>
        <rFont val="Times New Roman"/>
        <family val="1"/>
      </rPr>
      <t>4.5</t>
    </r>
    <r>
      <rPr>
        <sz val="10"/>
        <rFont val="方正黑体_GBK"/>
        <family val="4"/>
      </rPr>
      <t>天以上脱产培训农技人员</t>
    </r>
    <r>
      <rPr>
        <sz val="10"/>
        <rFont val="Times New Roman"/>
        <family val="1"/>
      </rPr>
      <t>78</t>
    </r>
    <r>
      <rPr>
        <sz val="10"/>
        <rFont val="方正黑体_GBK"/>
        <family val="4"/>
      </rPr>
      <t>名；</t>
    </r>
    <r>
      <rPr>
        <sz val="10"/>
        <rFont val="Times New Roman"/>
        <family val="1"/>
      </rPr>
      <t>5.</t>
    </r>
    <r>
      <rPr>
        <sz val="10"/>
        <rFont val="方正黑体_GBK"/>
        <family val="4"/>
      </rPr>
      <t>特聘农技人员</t>
    </r>
    <r>
      <rPr>
        <sz val="10"/>
        <rFont val="Times New Roman"/>
        <family val="1"/>
      </rPr>
      <t>6</t>
    </r>
    <r>
      <rPr>
        <sz val="10"/>
        <rFont val="方正黑体_GBK"/>
        <family val="4"/>
      </rPr>
      <t>名；</t>
    </r>
    <r>
      <rPr>
        <sz val="10"/>
        <rFont val="Times New Roman"/>
        <family val="1"/>
      </rPr>
      <t>6.</t>
    </r>
    <r>
      <rPr>
        <sz val="10"/>
        <rFont val="方正黑体_GBK"/>
        <family val="4"/>
      </rPr>
      <t>组织</t>
    </r>
    <r>
      <rPr>
        <sz val="10"/>
        <rFont val="Times New Roman"/>
        <family val="1"/>
      </rPr>
      <t>6</t>
    </r>
    <r>
      <rPr>
        <sz val="10"/>
        <rFont val="方正黑体_GBK"/>
        <family val="4"/>
      </rPr>
      <t>次现场观摩，</t>
    </r>
    <r>
      <rPr>
        <sz val="10"/>
        <rFont val="Times New Roman"/>
        <family val="1"/>
      </rPr>
      <t>2</t>
    </r>
    <r>
      <rPr>
        <sz val="10"/>
        <rFont val="方正黑体_GBK"/>
        <family val="4"/>
      </rPr>
      <t>次农技人员业务培训；</t>
    </r>
    <r>
      <rPr>
        <sz val="10"/>
        <rFont val="Times New Roman"/>
        <family val="1"/>
      </rPr>
      <t>7.</t>
    </r>
    <r>
      <rPr>
        <sz val="10"/>
        <rFont val="方正黑体_GBK"/>
        <family val="4"/>
      </rPr>
      <t>发布</t>
    </r>
    <r>
      <rPr>
        <sz val="10"/>
        <rFont val="Times New Roman"/>
        <family val="1"/>
      </rPr>
      <t>936</t>
    </r>
    <r>
      <rPr>
        <sz val="10"/>
        <rFont val="方正黑体_GBK"/>
        <family val="4"/>
      </rPr>
      <t>条农业实用技术信息。</t>
    </r>
  </si>
  <si>
    <r>
      <t>通过项目的实施，促进基层农技推广，带动</t>
    </r>
    <r>
      <rPr>
        <sz val="10"/>
        <rFont val="Times New Roman"/>
        <family val="1"/>
      </rPr>
      <t>686</t>
    </r>
    <r>
      <rPr>
        <sz val="10"/>
        <rFont val="方正黑体_GBK"/>
        <family val="4"/>
      </rPr>
      <t>户贫困户就业培训，提高收入，巩固脱贫成果</t>
    </r>
  </si>
  <si>
    <t>奶业振兴和畜牧业转型升级</t>
  </si>
  <si>
    <t>用于奶业振兴和畜牧业转型升级项目，大力发展奶牛标准化规模养殖12个，涉及7000头,实施振兴苜蓿发展行动,种植1000亩紫花苜蓿，推行奶牛遗传改良1000头。</t>
  </si>
  <si>
    <t>鹤庆县畜牧工作站</t>
  </si>
  <si>
    <t>新型职业农民培育</t>
  </si>
  <si>
    <r>
      <t>鹤庆县</t>
    </r>
    <r>
      <rPr>
        <sz val="10"/>
        <rFont val="Times New Roman"/>
        <family val="1"/>
      </rPr>
      <t>2021</t>
    </r>
    <r>
      <rPr>
        <sz val="10"/>
        <rFont val="方正黑体_GBK"/>
        <family val="4"/>
      </rPr>
      <t>年高素质农民（新型职业农民）培育项目，完成鹤庆县高素质农民（新型职业农民）任务</t>
    </r>
    <r>
      <rPr>
        <sz val="10"/>
        <rFont val="Times New Roman"/>
        <family val="1"/>
      </rPr>
      <t>260</t>
    </r>
    <r>
      <rPr>
        <sz val="10"/>
        <rFont val="方正黑体_GBK"/>
        <family val="4"/>
      </rPr>
      <t>人；紧扣乡村振兴和产业兴旺总目标，以全力提升农民素质为核心，以全方位、多层次开展培训为手段，坚持面向产业、融入产业、服务产业，通过培训提高一批、吸引发展一批、培养储备一批，加快构建一支有文化、懂技术、善经营、会管理，能全面支撑我县现代农业发展的高素质农民队伍</t>
    </r>
  </si>
  <si>
    <r>
      <t>此项目的完成，能有效提高</t>
    </r>
    <r>
      <rPr>
        <sz val="10"/>
        <rFont val="Times New Roman"/>
        <family val="1"/>
      </rPr>
      <t>260</t>
    </r>
    <r>
      <rPr>
        <sz val="10"/>
        <rFont val="方正黑体_GBK"/>
        <family val="4"/>
      </rPr>
      <t>人的农业技能，促进农业发展，提高农户收入，巩固脱贫成果。</t>
    </r>
  </si>
  <si>
    <t>鹤庆县农广校</t>
  </si>
  <si>
    <r>
      <t>2021</t>
    </r>
    <r>
      <rPr>
        <sz val="10"/>
        <rFont val="方正黑体_GBK"/>
        <family val="4"/>
      </rPr>
      <t>年小额信贷贴息项目</t>
    </r>
  </si>
  <si>
    <r>
      <t>对</t>
    </r>
    <r>
      <rPr>
        <sz val="10"/>
        <rFont val="Times New Roman"/>
        <family val="1"/>
      </rPr>
      <t>3535</t>
    </r>
    <r>
      <rPr>
        <sz val="10"/>
        <rFont val="方正黑体_GBK"/>
        <family val="4"/>
      </rPr>
      <t>户农户进行小额信贷贴息，贷款资金用于发展产业，提高农户收入，巩固脱贫成果</t>
    </r>
  </si>
  <si>
    <r>
      <t>对</t>
    </r>
    <r>
      <rPr>
        <sz val="10"/>
        <rFont val="Times New Roman"/>
        <family val="1"/>
      </rPr>
      <t>3535</t>
    </r>
    <r>
      <rPr>
        <sz val="10"/>
        <rFont val="方正黑体_GBK"/>
        <family val="4"/>
      </rPr>
      <t>户农户进行小额信贷贴息，贷款资金用于发展产业，提高农户收入，巩固脱贫成果。</t>
    </r>
  </si>
  <si>
    <t>乡村振兴局</t>
  </si>
  <si>
    <t>三</t>
  </si>
  <si>
    <t>林业改革发展</t>
  </si>
  <si>
    <t>四</t>
  </si>
  <si>
    <t>农村综合改革</t>
  </si>
  <si>
    <t>杂木林易地搬迁安置点场地硬化项目</t>
  </si>
  <si>
    <t>否</t>
  </si>
  <si>
    <t>大理州鹤庆县龙开口镇杂木林</t>
  </si>
  <si>
    <r>
      <t>杂木林易地搬迁安置点场地硬化项目，建设内容为硬化场地</t>
    </r>
    <r>
      <rPr>
        <sz val="10"/>
        <rFont val="Times New Roman"/>
        <family val="1"/>
      </rPr>
      <t>688</t>
    </r>
    <r>
      <rPr>
        <sz val="10"/>
        <rFont val="方正黑体_GBK"/>
        <family val="4"/>
      </rPr>
      <t>平方米，安装安全防护围栏</t>
    </r>
    <r>
      <rPr>
        <sz val="10"/>
        <rFont val="Times New Roman"/>
        <family val="1"/>
      </rPr>
      <t>24</t>
    </r>
    <r>
      <rPr>
        <sz val="10"/>
        <rFont val="方正黑体_GBK"/>
        <family val="4"/>
      </rPr>
      <t>米</t>
    </r>
  </si>
  <si>
    <r>
      <t>促进农户产业发展，方便群众出行，节约运输成本</t>
    </r>
    <r>
      <rPr>
        <sz val="10"/>
        <rFont val="Times New Roman"/>
        <family val="1"/>
      </rPr>
      <t>20%</t>
    </r>
    <r>
      <rPr>
        <sz val="10"/>
        <rFont val="方正黑体_GBK"/>
        <family val="4"/>
      </rPr>
      <t>，巩固脱贫成果。</t>
    </r>
  </si>
  <si>
    <t>草海镇石朵河村民族团结创建后续巩固提升项目</t>
  </si>
  <si>
    <t>大理州鹤庆县草海镇石朵河村</t>
  </si>
  <si>
    <t>产业配套基础设施道路建设项目2条：1.石朵河漾弓江河堤（水泥大桥南段）道路硬化，长100m，宽4m，C25混凝土厚0.2m；2.石朵河漾弓江河堤（水泥大桥过北）道路硬化，长450m，宽4m，风化砂调平层厚0.05m，C25混凝土厚0.2m。</t>
  </si>
  <si>
    <t>此项目的完成，能有效提高民族团结示范村群众的文化精神生活，促进民族特色产业发展，巩固脱贫成果。</t>
  </si>
  <si>
    <t>五</t>
  </si>
  <si>
    <t>乡村旅游</t>
  </si>
  <si>
    <t>六</t>
  </si>
  <si>
    <t>水利发展</t>
  </si>
  <si>
    <t>奇峰上营自来水管改造提升项目</t>
  </si>
  <si>
    <t>大理州鹤庆县西园镇奇峰村</t>
  </si>
  <si>
    <r>
      <t>奇峰上营自来水管改造提升项目，主要是架设</t>
    </r>
    <r>
      <rPr>
        <sz val="10"/>
        <rFont val="Times New Roman"/>
        <family val="1"/>
      </rPr>
      <t>DN40</t>
    </r>
    <r>
      <rPr>
        <sz val="10"/>
        <rFont val="方正黑体_GBK"/>
        <family val="4"/>
      </rPr>
      <t>管</t>
    </r>
    <r>
      <rPr>
        <sz val="10"/>
        <rFont val="Times New Roman"/>
        <family val="1"/>
      </rPr>
      <t>6800</t>
    </r>
    <r>
      <rPr>
        <sz val="10"/>
        <rFont val="方正黑体_GBK"/>
        <family val="4"/>
      </rPr>
      <t>米</t>
    </r>
  </si>
  <si>
    <r>
      <t>完成此项目工程后促进西邑镇奇峰村用水安全，减少水量流失，增加灌溉</t>
    </r>
    <r>
      <rPr>
        <sz val="10"/>
        <rFont val="Times New Roman"/>
        <family val="1"/>
      </rPr>
      <t>553</t>
    </r>
    <r>
      <rPr>
        <sz val="10"/>
        <rFont val="方正黑体_GBK"/>
        <family val="4"/>
      </rPr>
      <t>亩加强供给。</t>
    </r>
  </si>
  <si>
    <t>西园村姚家园蓄水池建设项目</t>
  </si>
  <si>
    <t>大理州鹤庆县西邑镇西园村</t>
  </si>
  <si>
    <r>
      <t>西园村姚家院蓄水池建设项目，主要是建设</t>
    </r>
    <r>
      <rPr>
        <sz val="10"/>
        <rFont val="Times New Roman"/>
        <family val="1"/>
      </rPr>
      <t>100</t>
    </r>
    <r>
      <rPr>
        <sz val="10"/>
        <rFont val="方正黑体_GBK"/>
        <family val="4"/>
      </rPr>
      <t>立方米水池</t>
    </r>
    <r>
      <rPr>
        <sz val="10"/>
        <rFont val="Times New Roman"/>
        <family val="1"/>
      </rPr>
      <t>1</t>
    </r>
    <r>
      <rPr>
        <sz val="10"/>
        <rFont val="方正黑体_GBK"/>
        <family val="4"/>
      </rPr>
      <t>个</t>
    </r>
  </si>
  <si>
    <r>
      <t>完成此项目工程后促进西邑镇西园村灌溉用水安全，减少水量流失，增加灌溉</t>
    </r>
    <r>
      <rPr>
        <sz val="10"/>
        <rFont val="Times New Roman"/>
        <family val="1"/>
      </rPr>
      <t>200</t>
    </r>
    <r>
      <rPr>
        <sz val="10"/>
        <rFont val="方正黑体_GBK"/>
        <family val="4"/>
      </rPr>
      <t>亩加强供给。</t>
    </r>
  </si>
  <si>
    <t>倒流箐自来水管改造提升项目</t>
  </si>
  <si>
    <t>大理州鹤庆县草海镇倒流箐</t>
  </si>
  <si>
    <r>
      <t>倒流箐自来水管道改造提升项目，主要是中排村自来水管改造</t>
    </r>
    <r>
      <rPr>
        <sz val="10"/>
        <rFont val="Times New Roman"/>
        <family val="1"/>
      </rPr>
      <t>4860</t>
    </r>
    <r>
      <rPr>
        <sz val="10"/>
        <rFont val="方正黑体_GBK"/>
        <family val="4"/>
      </rPr>
      <t>米。</t>
    </r>
  </si>
  <si>
    <r>
      <t>完成此项目工程后促进草海镇倒流箐村用水安全，减少水量流失，增加灌溉</t>
    </r>
    <r>
      <rPr>
        <sz val="10"/>
        <rFont val="Times New Roman"/>
        <family val="1"/>
      </rPr>
      <t>123</t>
    </r>
    <r>
      <rPr>
        <sz val="10"/>
        <rFont val="方正黑体_GBK"/>
        <family val="4"/>
      </rPr>
      <t>亩加强供给。</t>
    </r>
  </si>
  <si>
    <t>新峰村饮水管网提升改造项目</t>
  </si>
  <si>
    <t>大理州鹤庆县草海新峰村</t>
  </si>
  <si>
    <r>
      <t>计划用于新峰村饮水管网提升改造项目，主要西登新建水池</t>
    </r>
    <r>
      <rPr>
        <sz val="10"/>
        <rFont val="Times New Roman"/>
        <family val="1"/>
      </rPr>
      <t>100</t>
    </r>
    <r>
      <rPr>
        <sz val="10"/>
        <rFont val="方正黑体_GBK"/>
        <family val="4"/>
      </rPr>
      <t>立方米一个，东登新建水池</t>
    </r>
    <r>
      <rPr>
        <sz val="10"/>
        <rFont val="Times New Roman"/>
        <family val="1"/>
      </rPr>
      <t>300</t>
    </r>
    <r>
      <rPr>
        <sz val="10"/>
        <rFont val="方正黑体_GBK"/>
        <family val="4"/>
      </rPr>
      <t>立方米一个</t>
    </r>
  </si>
  <si>
    <r>
      <t>完成此项目工程后促进新峰村用水安全，减少水量流失，增加灌溉</t>
    </r>
    <r>
      <rPr>
        <sz val="10"/>
        <rFont val="Times New Roman"/>
        <family val="1"/>
      </rPr>
      <t>180</t>
    </r>
    <r>
      <rPr>
        <sz val="10"/>
        <rFont val="方正黑体_GBK"/>
        <family val="4"/>
      </rPr>
      <t>亩加强供给。</t>
    </r>
  </si>
  <si>
    <r>
      <t>长头村</t>
    </r>
    <r>
      <rPr>
        <sz val="10"/>
        <rFont val="Times New Roman"/>
        <family val="1"/>
      </rPr>
      <t>2021</t>
    </r>
    <r>
      <rPr>
        <sz val="10"/>
        <rFont val="方正黑体_GBK"/>
        <family val="4"/>
      </rPr>
      <t>年人饮改造提升工程项目</t>
    </r>
  </si>
  <si>
    <t>大理州鹤庆县松桂镇长头村</t>
  </si>
  <si>
    <r>
      <t>长头村</t>
    </r>
    <r>
      <rPr>
        <sz val="10"/>
        <rFont val="Times New Roman"/>
        <family val="1"/>
      </rPr>
      <t>2021</t>
    </r>
    <r>
      <rPr>
        <sz val="10"/>
        <rFont val="方正黑体_GBK"/>
        <family val="4"/>
      </rPr>
      <t>年人饮改造提升工程，项目建设内容为：更换暗转</t>
    </r>
    <r>
      <rPr>
        <sz val="10"/>
        <rFont val="Times New Roman"/>
        <family val="1"/>
      </rPr>
      <t>φ50</t>
    </r>
    <r>
      <rPr>
        <sz val="10"/>
        <rFont val="方正黑体_GBK"/>
        <family val="4"/>
      </rPr>
      <t>国标热镀锌管</t>
    </r>
    <r>
      <rPr>
        <sz val="10"/>
        <rFont val="Times New Roman"/>
        <family val="1"/>
      </rPr>
      <t>2700</t>
    </r>
    <r>
      <rPr>
        <sz val="10"/>
        <rFont val="方正黑体_GBK"/>
        <family val="4"/>
      </rPr>
      <t>米，更换暗转</t>
    </r>
    <r>
      <rPr>
        <sz val="10"/>
        <rFont val="Times New Roman"/>
        <family val="1"/>
      </rPr>
      <t>φ40</t>
    </r>
    <r>
      <rPr>
        <sz val="10"/>
        <rFont val="方正黑体_GBK"/>
        <family val="4"/>
      </rPr>
      <t>国标热镀锌管</t>
    </r>
    <r>
      <rPr>
        <sz val="10"/>
        <rFont val="Times New Roman"/>
        <family val="1"/>
      </rPr>
      <t>600</t>
    </r>
    <r>
      <rPr>
        <sz val="10"/>
        <rFont val="方正黑体_GBK"/>
        <family val="4"/>
      </rPr>
      <t>米，更换暗转</t>
    </r>
    <r>
      <rPr>
        <sz val="10"/>
        <rFont val="Times New Roman"/>
        <family val="1"/>
      </rPr>
      <t>φ25</t>
    </r>
    <r>
      <rPr>
        <sz val="10"/>
        <rFont val="方正黑体_GBK"/>
        <family val="4"/>
      </rPr>
      <t>国标热镀锌管</t>
    </r>
    <r>
      <rPr>
        <sz val="10"/>
        <rFont val="Times New Roman"/>
        <family val="1"/>
      </rPr>
      <t>2400</t>
    </r>
    <r>
      <rPr>
        <sz val="10"/>
        <rFont val="方正黑体_GBK"/>
        <family val="4"/>
      </rPr>
      <t>米，闸阀安装：安装</t>
    </r>
    <r>
      <rPr>
        <sz val="10"/>
        <rFont val="Times New Roman"/>
        <family val="1"/>
      </rPr>
      <t>φ50</t>
    </r>
    <r>
      <rPr>
        <sz val="10"/>
        <rFont val="方正黑体_GBK"/>
        <family val="4"/>
      </rPr>
      <t>闸阀</t>
    </r>
    <r>
      <rPr>
        <sz val="10"/>
        <rFont val="Times New Roman"/>
        <family val="1"/>
      </rPr>
      <t>4</t>
    </r>
    <r>
      <rPr>
        <sz val="10"/>
        <rFont val="方正黑体_GBK"/>
        <family val="4"/>
      </rPr>
      <t>个，</t>
    </r>
    <r>
      <rPr>
        <sz val="10"/>
        <rFont val="Times New Roman"/>
        <family val="1"/>
      </rPr>
      <t>φ40</t>
    </r>
    <r>
      <rPr>
        <sz val="10"/>
        <rFont val="方正黑体_GBK"/>
        <family val="4"/>
      </rPr>
      <t>闸阀</t>
    </r>
    <r>
      <rPr>
        <sz val="10"/>
        <rFont val="Times New Roman"/>
        <family val="1"/>
      </rPr>
      <t>6</t>
    </r>
    <r>
      <rPr>
        <sz val="10"/>
        <rFont val="方正黑体_GBK"/>
        <family val="4"/>
      </rPr>
      <t>个，</t>
    </r>
    <r>
      <rPr>
        <sz val="10"/>
        <rFont val="Times New Roman"/>
        <family val="1"/>
      </rPr>
      <t>φ25</t>
    </r>
    <r>
      <rPr>
        <sz val="10"/>
        <rFont val="方正黑体_GBK"/>
        <family val="4"/>
      </rPr>
      <t>闸阀</t>
    </r>
    <r>
      <rPr>
        <sz val="10"/>
        <rFont val="Times New Roman"/>
        <family val="1"/>
      </rPr>
      <t>10</t>
    </r>
    <r>
      <rPr>
        <sz val="10"/>
        <rFont val="方正黑体_GBK"/>
        <family val="4"/>
      </rPr>
      <t>个；新建一个</t>
    </r>
    <r>
      <rPr>
        <sz val="10"/>
        <rFont val="Times New Roman"/>
        <family val="1"/>
      </rPr>
      <t>5</t>
    </r>
    <r>
      <rPr>
        <sz val="10"/>
        <rFont val="方正黑体_GBK"/>
        <family val="4"/>
      </rPr>
      <t>立方米的压力池</t>
    </r>
  </si>
  <si>
    <r>
      <t>完成此项目工程后促进松桂镇长头村用水安全，减少水量流失，增加灌溉</t>
    </r>
    <r>
      <rPr>
        <sz val="10"/>
        <rFont val="Times New Roman"/>
        <family val="1"/>
      </rPr>
      <t>200</t>
    </r>
    <r>
      <rPr>
        <sz val="10"/>
        <rFont val="方正黑体_GBK"/>
        <family val="4"/>
      </rPr>
      <t>亩加强供给。</t>
    </r>
  </si>
  <si>
    <t>黄坪镇下片集中供水管网工程上子牙关供水项目</t>
  </si>
  <si>
    <t>大理州鹤庆县黄坪镇上子牙关 下子牙关等村</t>
  </si>
  <si>
    <r>
      <t>新建下子牙关至上子牙关输水管线</t>
    </r>
    <r>
      <rPr>
        <sz val="10"/>
        <rFont val="Times New Roman"/>
        <family val="1"/>
      </rPr>
      <t>3350</t>
    </r>
    <r>
      <rPr>
        <sz val="10"/>
        <rFont val="方正黑体_GBK"/>
        <family val="4"/>
      </rPr>
      <t>米；新建上子牙关至下面甸水池压力输水管线</t>
    </r>
    <r>
      <rPr>
        <sz val="10"/>
        <rFont val="Times New Roman"/>
        <family val="1"/>
      </rPr>
      <t>820</t>
    </r>
    <r>
      <rPr>
        <sz val="10"/>
        <rFont val="方正黑体_GBK"/>
        <family val="4"/>
      </rPr>
      <t>米；新建上子牙关小组管网</t>
    </r>
    <r>
      <rPr>
        <sz val="10"/>
        <rFont val="Times New Roman"/>
        <family val="1"/>
      </rPr>
      <t>4550</t>
    </r>
    <r>
      <rPr>
        <sz val="10"/>
        <rFont val="方正黑体_GBK"/>
        <family val="4"/>
      </rPr>
      <t>米；新建下面甸小组配水管网</t>
    </r>
    <r>
      <rPr>
        <sz val="10"/>
        <rFont val="Times New Roman"/>
        <family val="1"/>
      </rPr>
      <t>5410</t>
    </r>
    <r>
      <rPr>
        <sz val="10"/>
        <rFont val="方正黑体_GBK"/>
        <family val="4"/>
      </rPr>
      <t>米；新建下面甸高位水池</t>
    </r>
    <r>
      <rPr>
        <sz val="10"/>
        <rFont val="Times New Roman"/>
        <family val="1"/>
      </rPr>
      <t>1</t>
    </r>
    <r>
      <rPr>
        <sz val="10"/>
        <rFont val="方正黑体_GBK"/>
        <family val="4"/>
      </rPr>
      <t>座、上子牙关高位水池</t>
    </r>
    <r>
      <rPr>
        <sz val="10"/>
        <rFont val="Times New Roman"/>
        <family val="1"/>
      </rPr>
      <t>1</t>
    </r>
    <r>
      <rPr>
        <sz val="10"/>
        <rFont val="方正黑体_GBK"/>
        <family val="4"/>
      </rPr>
      <t>座和泵房</t>
    </r>
    <r>
      <rPr>
        <sz val="10"/>
        <rFont val="Times New Roman"/>
        <family val="1"/>
      </rPr>
      <t>1</t>
    </r>
    <r>
      <rPr>
        <sz val="10"/>
        <rFont val="方正黑体_GBK"/>
        <family val="4"/>
      </rPr>
      <t>座</t>
    </r>
  </si>
  <si>
    <r>
      <t>完成此项目工程后促进黄坪镇下片用水安全，减少水量流失，增加灌溉</t>
    </r>
    <r>
      <rPr>
        <sz val="10"/>
        <rFont val="Times New Roman"/>
        <family val="1"/>
      </rPr>
      <t>280</t>
    </r>
    <r>
      <rPr>
        <sz val="10"/>
        <rFont val="方正黑体_GBK"/>
        <family val="4"/>
      </rPr>
      <t>亩加强供给。</t>
    </r>
  </si>
  <si>
    <t>大福地村自来水维修改造工程项目</t>
  </si>
  <si>
    <r>
      <t>大福地村自来水维修、改造工程，项目建设内容为：上窝自来水维修</t>
    </r>
    <r>
      <rPr>
        <sz val="10"/>
        <rFont val="Times New Roman"/>
        <family val="1"/>
      </rPr>
      <t>DN32</t>
    </r>
    <r>
      <rPr>
        <sz val="10"/>
        <rFont val="方正黑体_GBK"/>
        <family val="4"/>
      </rPr>
      <t>管</t>
    </r>
    <r>
      <rPr>
        <sz val="10"/>
        <rFont val="Times New Roman"/>
        <family val="1"/>
      </rPr>
      <t>48</t>
    </r>
    <r>
      <rPr>
        <sz val="10"/>
        <rFont val="方正黑体_GBK"/>
        <family val="4"/>
      </rPr>
      <t>米；下窝自来水维修</t>
    </r>
    <r>
      <rPr>
        <sz val="10"/>
        <rFont val="Times New Roman"/>
        <family val="1"/>
      </rPr>
      <t>DN32</t>
    </r>
    <r>
      <rPr>
        <sz val="10"/>
        <rFont val="方正黑体_GBK"/>
        <family val="4"/>
      </rPr>
      <t>管</t>
    </r>
    <r>
      <rPr>
        <sz val="10"/>
        <rFont val="Times New Roman"/>
        <family val="1"/>
      </rPr>
      <t>36</t>
    </r>
    <r>
      <rPr>
        <sz val="10"/>
        <rFont val="方正黑体_GBK"/>
        <family val="4"/>
      </rPr>
      <t>米；</t>
    </r>
    <r>
      <rPr>
        <sz val="10"/>
        <rFont val="Times New Roman"/>
        <family val="1"/>
      </rPr>
      <t>PE80-32</t>
    </r>
    <r>
      <rPr>
        <sz val="10"/>
        <rFont val="方正黑体_GBK"/>
        <family val="4"/>
      </rPr>
      <t>管制安</t>
    </r>
    <r>
      <rPr>
        <sz val="10"/>
        <rFont val="Times New Roman"/>
        <family val="1"/>
      </rPr>
      <t>6000</t>
    </r>
    <r>
      <rPr>
        <sz val="10"/>
        <rFont val="方正黑体_GBK"/>
        <family val="4"/>
      </rPr>
      <t>米，及接头等附属，项目由辛屯镇人民政府组织实施</t>
    </r>
  </si>
  <si>
    <t>完成此项目工程后促进全县用水安全，减少水量流失。</t>
  </si>
  <si>
    <t>鹤庆县后场箐水库工程建设项目</t>
  </si>
  <si>
    <r>
      <t>后场箐水库建设项目，项目建设内容为：水库总库容</t>
    </r>
    <r>
      <rPr>
        <sz val="10"/>
        <rFont val="Times New Roman"/>
        <family val="1"/>
      </rPr>
      <t>456.5</t>
    </r>
    <r>
      <rPr>
        <sz val="10"/>
        <rFont val="方正黑体_GBK"/>
        <family val="4"/>
      </rPr>
      <t>万</t>
    </r>
    <r>
      <rPr>
        <sz val="10"/>
        <rFont val="Times New Roman"/>
        <family val="1"/>
      </rPr>
      <t>m</t>
    </r>
    <r>
      <rPr>
        <vertAlign val="superscript"/>
        <sz val="10"/>
        <rFont val="Times New Roman"/>
        <family val="1"/>
      </rPr>
      <t>3</t>
    </r>
    <r>
      <rPr>
        <sz val="10"/>
        <rFont val="方正黑体_GBK"/>
        <family val="4"/>
      </rPr>
      <t>，最大坝高</t>
    </r>
    <r>
      <rPr>
        <sz val="10"/>
        <rFont val="Times New Roman"/>
        <family val="1"/>
      </rPr>
      <t>76.0m</t>
    </r>
    <r>
      <rPr>
        <sz val="10"/>
        <rFont val="方正黑体_GBK"/>
        <family val="4"/>
      </rPr>
      <t>，坝顶宽</t>
    </r>
    <r>
      <rPr>
        <sz val="10"/>
        <rFont val="Times New Roman"/>
        <family val="1"/>
      </rPr>
      <t>6</t>
    </r>
    <r>
      <rPr>
        <sz val="10"/>
        <rFont val="方正黑体_GBK"/>
        <family val="4"/>
      </rPr>
      <t>米。坝型为自密实堆石混凝土重力坝，工程规模为五等小（</t>
    </r>
    <r>
      <rPr>
        <sz val="10"/>
        <rFont val="Times New Roman"/>
        <family val="1"/>
      </rPr>
      <t>1</t>
    </r>
    <r>
      <rPr>
        <sz val="10"/>
        <rFont val="方正黑体_GBK"/>
        <family val="4"/>
      </rPr>
      <t>）型水库。</t>
    </r>
  </si>
  <si>
    <r>
      <t>使金墩乡和草海镇良田改善灌溉条件，使粮食增产</t>
    </r>
    <r>
      <rPr>
        <sz val="10"/>
        <rFont val="Times New Roman"/>
        <family val="1"/>
      </rPr>
      <t>2%</t>
    </r>
    <r>
      <rPr>
        <sz val="10"/>
        <rFont val="方正黑体_GBK"/>
        <family val="4"/>
      </rPr>
      <t>。</t>
    </r>
  </si>
  <si>
    <r>
      <t>鹤庆县小</t>
    </r>
    <r>
      <rPr>
        <sz val="10"/>
        <rFont val="Times New Roman"/>
        <family val="1"/>
      </rPr>
      <t>(</t>
    </r>
    <r>
      <rPr>
        <sz val="10"/>
        <rFont val="方正黑体_GBK"/>
        <family val="4"/>
      </rPr>
      <t>二</t>
    </r>
    <r>
      <rPr>
        <sz val="10"/>
        <rFont val="Times New Roman"/>
        <family val="1"/>
      </rPr>
      <t>)</t>
    </r>
    <r>
      <rPr>
        <sz val="10"/>
        <rFont val="方正黑体_GBK"/>
        <family val="4"/>
      </rPr>
      <t>型书库除险加固工程</t>
    </r>
  </si>
  <si>
    <r>
      <t>用于鹤庆县小（二）型水库除险加固工程。项目建设内容为：红土台水库库区进行复合土工模防渗处理，完善库区排水、排气系统。将军庙水库库盆土工膜加粘土层铺盖防渗设计、</t>
    </r>
    <r>
      <rPr>
        <sz val="10"/>
        <rFont val="Times New Roman"/>
        <family val="1"/>
      </rPr>
      <t>3#</t>
    </r>
    <r>
      <rPr>
        <sz val="10"/>
        <rFont val="方正黑体_GBK"/>
        <family val="4"/>
      </rPr>
      <t>涵洞整治。七坪水库坝体帷幕灌浆布置在坝轴线上，共分两段，第一段为桩号</t>
    </r>
    <r>
      <rPr>
        <sz val="10"/>
        <rFont val="Times New Roman"/>
        <family val="1"/>
      </rPr>
      <t>B0+181.96</t>
    </r>
    <r>
      <rPr>
        <sz val="10"/>
        <rFont val="方正黑体_GBK"/>
        <family val="4"/>
      </rPr>
      <t>～</t>
    </r>
    <r>
      <rPr>
        <sz val="10"/>
        <rFont val="Times New Roman"/>
        <family val="1"/>
      </rPr>
      <t>B0+210.46</t>
    </r>
    <r>
      <rPr>
        <sz val="10"/>
        <rFont val="方正黑体_GBK"/>
        <family val="4"/>
      </rPr>
      <t>段，第二段为桩号</t>
    </r>
    <r>
      <rPr>
        <sz val="10"/>
        <rFont val="Times New Roman"/>
        <family val="1"/>
      </rPr>
      <t>B0+277.96</t>
    </r>
    <r>
      <rPr>
        <sz val="10"/>
        <rFont val="方正黑体_GBK"/>
        <family val="4"/>
      </rPr>
      <t>～</t>
    </r>
    <r>
      <rPr>
        <sz val="10"/>
        <rFont val="Times New Roman"/>
        <family val="1"/>
      </rPr>
      <t>B0+318.46</t>
    </r>
    <r>
      <rPr>
        <sz val="10"/>
        <rFont val="方正黑体_GBK"/>
        <family val="4"/>
      </rPr>
      <t>段，灌浆轴线总长</t>
    </r>
    <r>
      <rPr>
        <sz val="10"/>
        <rFont val="Times New Roman"/>
        <family val="1"/>
      </rPr>
      <t>69.0m</t>
    </r>
  </si>
  <si>
    <r>
      <t>完成此项目工程后促进全县用水安全，减少水量流失，增加灌溉</t>
    </r>
    <r>
      <rPr>
        <sz val="10"/>
        <rFont val="Times New Roman"/>
        <family val="1"/>
      </rPr>
      <t>653</t>
    </r>
    <r>
      <rPr>
        <sz val="10"/>
        <rFont val="方正黑体_GBK"/>
        <family val="4"/>
      </rPr>
      <t>亩加强供给。</t>
    </r>
  </si>
  <si>
    <r>
      <t>2021</t>
    </r>
    <r>
      <rPr>
        <sz val="10"/>
        <rFont val="方正黑体_GBK"/>
        <family val="4"/>
      </rPr>
      <t>年农村饮水工程维修养护项目</t>
    </r>
  </si>
  <si>
    <r>
      <t>对龙开口镇饮水工程、羊龙潭饮水工程、黄坪上、下片饮水工程、洗马池饮水工程、白龙潭饮水工程、小龙潭饮水工程、六合燕子崖提水工程管网、灵地村饮水工程、渼龙潭饮水工程、如意饮水工程、长头村饮水工程、西邑集镇饮水工程、仕庄龙潭饮水工程</t>
    </r>
    <r>
      <rPr>
        <sz val="10"/>
        <rFont val="Times New Roman"/>
        <family val="1"/>
      </rPr>
      <t>14</t>
    </r>
    <r>
      <rPr>
        <sz val="10"/>
        <rFont val="方正黑体_GBK"/>
        <family val="4"/>
      </rPr>
      <t>件饮水工程的管网、闸阀、龙头、水表、机电设备等进行维修养护。</t>
    </r>
  </si>
  <si>
    <r>
      <t>能稳定提供给每户</t>
    </r>
    <r>
      <rPr>
        <sz val="10"/>
        <rFont val="Times New Roman"/>
        <family val="1"/>
      </rPr>
      <t>150</t>
    </r>
    <r>
      <rPr>
        <sz val="10"/>
        <rFont val="方正黑体_GBK"/>
        <family val="4"/>
      </rPr>
      <t>升饮用水，使群众饮水有保障。增加群众饮水安全，方便用水程度。</t>
    </r>
  </si>
  <si>
    <t>水库维修养护工程</t>
  </si>
  <si>
    <r>
      <t>用于水库维修养护工程。</t>
    </r>
    <r>
      <rPr>
        <sz val="10"/>
        <rFont val="Times New Roman"/>
        <family val="1"/>
      </rPr>
      <t>8</t>
    </r>
    <r>
      <rPr>
        <sz val="10"/>
        <rFont val="方正黑体_GBK"/>
        <family val="4"/>
      </rPr>
      <t>座小（一）型水库坝体维修养护、迎水坡修复、放水闸门线路、机械维修养护、管理房维修等费用</t>
    </r>
    <r>
      <rPr>
        <sz val="10"/>
        <rFont val="Times New Roman"/>
        <family val="1"/>
      </rPr>
      <t>12</t>
    </r>
    <r>
      <rPr>
        <sz val="10"/>
        <rFont val="方正黑体_GBK"/>
        <family val="4"/>
      </rPr>
      <t>万元；对将军庙、红土台、七坪水库三座小（二）型水库进行除险加固工程每件</t>
    </r>
    <r>
      <rPr>
        <sz val="10"/>
        <rFont val="Times New Roman"/>
        <family val="1"/>
      </rPr>
      <t>28</t>
    </r>
    <r>
      <rPr>
        <sz val="10"/>
        <rFont val="方正黑体_GBK"/>
        <family val="4"/>
      </rPr>
      <t>万元共</t>
    </r>
    <r>
      <rPr>
        <sz val="10"/>
        <rFont val="Times New Roman"/>
        <family val="1"/>
      </rPr>
      <t>84</t>
    </r>
    <r>
      <rPr>
        <sz val="10"/>
        <rFont val="方正黑体_GBK"/>
        <family val="4"/>
      </rPr>
      <t>万元。</t>
    </r>
  </si>
  <si>
    <t>松园村人饮工程</t>
  </si>
  <si>
    <t>大理州鹤庆县西邑镇松园村</t>
  </si>
  <si>
    <r>
      <t>新建</t>
    </r>
    <r>
      <rPr>
        <sz val="10"/>
        <rFont val="Times New Roman"/>
        <family val="1"/>
      </rPr>
      <t>30</t>
    </r>
    <r>
      <rPr>
        <sz val="10"/>
        <rFont val="方正黑体_GBK"/>
        <family val="4"/>
      </rPr>
      <t>立方米一个调节池，需架设</t>
    </r>
    <r>
      <rPr>
        <sz val="10"/>
        <rFont val="Times New Roman"/>
        <family val="1"/>
      </rPr>
      <t>d25</t>
    </r>
    <r>
      <rPr>
        <sz val="10"/>
        <rFont val="方正黑体_GBK"/>
        <family val="4"/>
      </rPr>
      <t>主管</t>
    </r>
    <r>
      <rPr>
        <sz val="10"/>
        <rFont val="Times New Roman"/>
        <family val="1"/>
      </rPr>
      <t>1140</t>
    </r>
    <r>
      <rPr>
        <sz val="10"/>
        <rFont val="方正黑体_GBK"/>
        <family val="4"/>
      </rPr>
      <t>米，支线</t>
    </r>
    <r>
      <rPr>
        <sz val="10"/>
        <rFont val="Times New Roman"/>
        <family val="1"/>
      </rPr>
      <t>d15</t>
    </r>
    <r>
      <rPr>
        <sz val="10"/>
        <rFont val="方正黑体_GBK"/>
        <family val="4"/>
      </rPr>
      <t>钢管</t>
    </r>
    <r>
      <rPr>
        <sz val="10"/>
        <rFont val="Times New Roman"/>
        <family val="1"/>
      </rPr>
      <t>240</t>
    </r>
    <r>
      <rPr>
        <sz val="10"/>
        <rFont val="方正黑体_GBK"/>
        <family val="4"/>
      </rPr>
      <t>米</t>
    </r>
  </si>
  <si>
    <r>
      <t>完成此项目工程后使松园村农户</t>
    </r>
    <r>
      <rPr>
        <sz val="10"/>
        <rFont val="Times New Roman"/>
        <family val="1"/>
      </rPr>
      <t>213</t>
    </r>
    <r>
      <rPr>
        <sz val="10"/>
        <rFont val="方正黑体_GBK"/>
        <family val="4"/>
      </rPr>
      <t>户受益，使群众饮水有保障。</t>
    </r>
  </si>
  <si>
    <r>
      <t>贫困村整体提升工程（</t>
    </r>
    <r>
      <rPr>
        <sz val="10"/>
        <rFont val="Times New Roman"/>
        <family val="1"/>
      </rPr>
      <t>442.83</t>
    </r>
    <r>
      <rPr>
        <sz val="10"/>
        <rFont val="方正黑体_GBK"/>
        <family val="4"/>
      </rPr>
      <t>）</t>
    </r>
  </si>
  <si>
    <t>禾丰村安全人饮</t>
  </si>
  <si>
    <t>大理州鹤庆县龙开口镇禾丰村</t>
  </si>
  <si>
    <r>
      <t>花树人饮工程，</t>
    </r>
    <r>
      <rPr>
        <sz val="10"/>
        <rFont val="Times New Roman"/>
        <family val="1"/>
      </rPr>
      <t>20</t>
    </r>
    <r>
      <rPr>
        <sz val="10"/>
        <rFont val="方正黑体_GBK"/>
        <family val="4"/>
      </rPr>
      <t>立方米水池一个，热镀锌钢管管径</t>
    </r>
    <r>
      <rPr>
        <sz val="10"/>
        <rFont val="Times New Roman"/>
        <family val="1"/>
      </rPr>
      <t>15</t>
    </r>
    <r>
      <rPr>
        <sz val="10"/>
        <rFont val="方正黑体_GBK"/>
        <family val="4"/>
      </rPr>
      <t>毫米，</t>
    </r>
    <r>
      <rPr>
        <sz val="10"/>
        <rFont val="Times New Roman"/>
        <family val="1"/>
      </rPr>
      <t>216</t>
    </r>
    <r>
      <rPr>
        <sz val="10"/>
        <rFont val="方正黑体_GBK"/>
        <family val="4"/>
      </rPr>
      <t>米长，热镀锌钢管管径</t>
    </r>
    <r>
      <rPr>
        <sz val="10"/>
        <rFont val="Times New Roman"/>
        <family val="1"/>
      </rPr>
      <t>20</t>
    </r>
    <r>
      <rPr>
        <sz val="10"/>
        <rFont val="方正黑体_GBK"/>
        <family val="4"/>
      </rPr>
      <t>毫米，</t>
    </r>
    <r>
      <rPr>
        <sz val="10"/>
        <rFont val="Times New Roman"/>
        <family val="1"/>
      </rPr>
      <t>2700</t>
    </r>
    <r>
      <rPr>
        <sz val="10"/>
        <rFont val="方正黑体_GBK"/>
        <family val="4"/>
      </rPr>
      <t>米长，水表</t>
    </r>
    <r>
      <rPr>
        <sz val="10"/>
        <rFont val="Times New Roman"/>
        <family val="1"/>
      </rPr>
      <t>18</t>
    </r>
    <r>
      <rPr>
        <sz val="10"/>
        <rFont val="方正黑体_GBK"/>
        <family val="4"/>
      </rPr>
      <t>套。</t>
    </r>
  </si>
  <si>
    <r>
      <t>完成此项目工程后使禾丰村农户</t>
    </r>
    <r>
      <rPr>
        <sz val="10"/>
        <rFont val="Times New Roman"/>
        <family val="1"/>
      </rPr>
      <t>123</t>
    </r>
    <r>
      <rPr>
        <sz val="10"/>
        <rFont val="方正黑体_GBK"/>
        <family val="4"/>
      </rPr>
      <t>户受益，使群众饮水有保障。</t>
    </r>
  </si>
  <si>
    <r>
      <t>其中</t>
    </r>
    <r>
      <rPr>
        <sz val="10"/>
        <rFont val="Times New Roman"/>
        <family val="1"/>
      </rPr>
      <t>5</t>
    </r>
    <r>
      <rPr>
        <sz val="10"/>
        <rFont val="方正黑体_GBK"/>
        <family val="4"/>
      </rPr>
      <t>万元计划用于草海镇安乐村沙子坪、打板箐、下马塘、石灰窑</t>
    </r>
    <r>
      <rPr>
        <sz val="10"/>
        <rFont val="Times New Roman"/>
        <family val="1"/>
      </rPr>
      <t>4</t>
    </r>
    <r>
      <rPr>
        <sz val="10"/>
        <rFont val="方正黑体_GBK"/>
        <family val="4"/>
      </rPr>
      <t>个自然村饮水管网维修养护；</t>
    </r>
    <r>
      <rPr>
        <sz val="10"/>
        <rFont val="Times New Roman"/>
        <family val="1"/>
      </rPr>
      <t>18</t>
    </r>
    <r>
      <rPr>
        <sz val="10"/>
        <rFont val="方正黑体_GBK"/>
        <family val="4"/>
      </rPr>
      <t>万元计划金墩乡西甸、新庄、古乐、磨光、和邑村水表安装、管网维修养护，和邑上庄水源地改扩建；</t>
    </r>
    <r>
      <rPr>
        <sz val="10"/>
        <rFont val="Times New Roman"/>
        <family val="1"/>
      </rPr>
      <t>3</t>
    </r>
    <r>
      <rPr>
        <sz val="10"/>
        <rFont val="方正黑体_GBK"/>
        <family val="4"/>
      </rPr>
      <t>万元计划用于龙开口镇上河川村管网维修养护</t>
    </r>
  </si>
  <si>
    <t>重点水利工程机电高压线路安全隐患项目</t>
  </si>
  <si>
    <r>
      <t>用于鹤庆县重点水利工程机电高压线路安全隐患整改项目。三锅桩水库专变，需更换</t>
    </r>
    <r>
      <rPr>
        <sz val="10"/>
        <rFont val="Times New Roman"/>
        <family val="1"/>
      </rPr>
      <t>10KV</t>
    </r>
    <r>
      <rPr>
        <sz val="10"/>
        <rFont val="方正黑体_GBK"/>
        <family val="4"/>
      </rPr>
      <t>线路</t>
    </r>
    <r>
      <rPr>
        <sz val="10"/>
        <rFont val="Times New Roman"/>
        <family val="1"/>
      </rPr>
      <t>1.6Km</t>
    </r>
    <r>
      <rPr>
        <sz val="10"/>
        <rFont val="方正黑体_GBK"/>
        <family val="4"/>
      </rPr>
      <t>及台变绝缘化处理，需整改资金</t>
    </r>
    <r>
      <rPr>
        <sz val="10"/>
        <rFont val="Times New Roman"/>
        <family val="1"/>
      </rPr>
      <t>8.6562</t>
    </r>
    <r>
      <rPr>
        <sz val="10"/>
        <rFont val="方正黑体_GBK"/>
        <family val="4"/>
      </rPr>
      <t>万元。陇子口水库闸门专变，需整改资金</t>
    </r>
    <r>
      <rPr>
        <sz val="10"/>
        <rFont val="Times New Roman"/>
        <family val="1"/>
      </rPr>
      <t>0.5962</t>
    </r>
    <r>
      <rPr>
        <sz val="10"/>
        <rFont val="方正黑体_GBK"/>
        <family val="4"/>
      </rPr>
      <t>万元。松桂水库专变，需整改资金</t>
    </r>
    <r>
      <rPr>
        <sz val="10"/>
        <rFont val="Times New Roman"/>
        <family val="1"/>
      </rPr>
      <t>3.7626</t>
    </r>
    <r>
      <rPr>
        <sz val="10"/>
        <rFont val="方正黑体_GBK"/>
        <family val="4"/>
      </rPr>
      <t>万元。幸福水库专变，需整改资金</t>
    </r>
    <r>
      <rPr>
        <sz val="10"/>
        <rFont val="Times New Roman"/>
        <family val="1"/>
      </rPr>
      <t>1.2257</t>
    </r>
    <r>
      <rPr>
        <sz val="10"/>
        <rFont val="方正黑体_GBK"/>
        <family val="4"/>
      </rPr>
      <t>万元。娘娘箐水库专变，需整改资金</t>
    </r>
    <r>
      <rPr>
        <sz val="10"/>
        <rFont val="Times New Roman"/>
        <family val="1"/>
      </rPr>
      <t>1.6269</t>
    </r>
    <r>
      <rPr>
        <sz val="10"/>
        <rFont val="方正黑体_GBK"/>
        <family val="4"/>
      </rPr>
      <t>万元。双龙箐水库专变，需整改资金</t>
    </r>
    <r>
      <rPr>
        <sz val="10"/>
        <rFont val="Times New Roman"/>
        <family val="1"/>
      </rPr>
      <t>0.7161</t>
    </r>
    <r>
      <rPr>
        <sz val="10"/>
        <rFont val="方正黑体_GBK"/>
        <family val="4"/>
      </rPr>
      <t>万元。西登抽水站，需整改资金</t>
    </r>
    <r>
      <rPr>
        <sz val="10"/>
        <rFont val="Times New Roman"/>
        <family val="1"/>
      </rPr>
      <t>1.5002</t>
    </r>
    <r>
      <rPr>
        <sz val="10"/>
        <rFont val="方正黑体_GBK"/>
        <family val="4"/>
      </rPr>
      <t>万元。白龙潭自来水专变，需整改资金</t>
    </r>
    <r>
      <rPr>
        <sz val="10"/>
        <rFont val="Times New Roman"/>
        <family val="1"/>
      </rPr>
      <t>1.5653</t>
    </r>
    <r>
      <rPr>
        <sz val="10"/>
        <rFont val="方正黑体_GBK"/>
        <family val="4"/>
      </rPr>
      <t>万元。寺庄龙潭专变，需整改资金</t>
    </r>
    <r>
      <rPr>
        <sz val="10"/>
        <rFont val="Times New Roman"/>
        <family val="1"/>
      </rPr>
      <t>1.2437</t>
    </r>
    <r>
      <rPr>
        <sz val="10"/>
        <rFont val="方正黑体_GBK"/>
        <family val="4"/>
      </rPr>
      <t>万元。小白龙自来水抽水专变，需整改资金</t>
    </r>
    <r>
      <rPr>
        <sz val="10"/>
        <rFont val="Times New Roman"/>
        <family val="1"/>
      </rPr>
      <t>2.126</t>
    </r>
    <r>
      <rPr>
        <sz val="10"/>
        <rFont val="方正黑体_GBK"/>
        <family val="4"/>
      </rPr>
      <t>万元。小白龙提水专变，需整改资金</t>
    </r>
    <r>
      <rPr>
        <sz val="10"/>
        <rFont val="Times New Roman"/>
        <family val="1"/>
      </rPr>
      <t>2.1206</t>
    </r>
    <r>
      <rPr>
        <sz val="10"/>
        <rFont val="方正黑体_GBK"/>
        <family val="4"/>
      </rPr>
      <t>万元。群丰闸专变，需整改资金</t>
    </r>
    <r>
      <rPr>
        <sz val="10"/>
        <rFont val="Times New Roman"/>
        <family val="1"/>
      </rPr>
      <t>2.0893</t>
    </r>
    <r>
      <rPr>
        <sz val="10"/>
        <rFont val="方正黑体_GBK"/>
        <family val="4"/>
      </rPr>
      <t>万元。渼龙潭自来水抽水专变，需整改资金</t>
    </r>
    <r>
      <rPr>
        <sz val="10"/>
        <rFont val="Times New Roman"/>
        <family val="1"/>
      </rPr>
      <t>2.0893</t>
    </r>
    <r>
      <rPr>
        <sz val="10"/>
        <rFont val="方正黑体_GBK"/>
        <family val="4"/>
      </rPr>
      <t>万元。羊龙潭水库线路整改，需整改资金</t>
    </r>
    <r>
      <rPr>
        <sz val="10"/>
        <rFont val="Times New Roman"/>
        <family val="1"/>
      </rPr>
      <t>0.568</t>
    </r>
    <r>
      <rPr>
        <sz val="10"/>
        <rFont val="方正黑体_GBK"/>
        <family val="4"/>
      </rPr>
      <t>万元</t>
    </r>
  </si>
  <si>
    <t>完成此项目工程后使禾三锅桩水库农户受益，使群众饮水有保障，消除安全隐患。</t>
  </si>
  <si>
    <t>小龙河及周边农田综合整治工程</t>
  </si>
  <si>
    <t>鹤庆县</t>
  </si>
  <si>
    <r>
      <t>用于小龙河及周边农田综合整治工程（农村水系综合整治项目小龙河综合整治工程），项目建设内容为：清淤疏浚范围括小龙河渠化段和老河道，清淤长度</t>
    </r>
    <r>
      <rPr>
        <sz val="10"/>
        <rFont val="Times New Roman"/>
        <family val="1"/>
      </rPr>
      <t xml:space="preserve"> 13.660km</t>
    </r>
    <r>
      <rPr>
        <sz val="10"/>
        <rFont val="方正黑体_GBK"/>
        <family val="4"/>
      </rPr>
      <t>。其中小龙河渠化段</t>
    </r>
    <r>
      <rPr>
        <sz val="10"/>
        <rFont val="Times New Roman"/>
        <family val="1"/>
      </rPr>
      <t xml:space="preserve"> 9.050km </t>
    </r>
    <r>
      <rPr>
        <sz val="10"/>
        <rFont val="方正黑体_GBK"/>
        <family val="4"/>
      </rPr>
      <t>单独清淤；小龙河老河道结合岸坡整治工程实施清淤，清淤长度</t>
    </r>
    <r>
      <rPr>
        <sz val="10"/>
        <rFont val="Times New Roman"/>
        <family val="1"/>
      </rPr>
      <t xml:space="preserve"> 4.610km</t>
    </r>
    <r>
      <rPr>
        <sz val="10"/>
        <rFont val="方正黑体_GBK"/>
        <family val="4"/>
      </rPr>
      <t>。岸坡整治小龙河北汤乾村段和小龙河老河道。其中小龙河渠化段岸坡整治范围为北汤乾村段，里程</t>
    </r>
    <r>
      <rPr>
        <sz val="10"/>
        <rFont val="Times New Roman"/>
        <family val="1"/>
      </rPr>
      <t xml:space="preserve"> K0+133~K1+238</t>
    </r>
    <r>
      <rPr>
        <sz val="10"/>
        <rFont val="方正黑体_GBK"/>
        <family val="4"/>
      </rPr>
      <t>，治理长度</t>
    </r>
    <r>
      <rPr>
        <sz val="10"/>
        <rFont val="Times New Roman"/>
        <family val="1"/>
      </rPr>
      <t>0.105km</t>
    </r>
    <r>
      <rPr>
        <sz val="10"/>
        <rFont val="方正黑体_GBK"/>
        <family val="4"/>
      </rPr>
      <t>，治理措施为河道衬砌。</t>
    </r>
  </si>
  <si>
    <r>
      <t>小龙河综合整治河长</t>
    </r>
    <r>
      <rPr>
        <sz val="10"/>
        <rFont val="Times New Roman"/>
        <family val="1"/>
      </rPr>
      <t>&gt;=13.66</t>
    </r>
    <r>
      <rPr>
        <sz val="10"/>
        <rFont val="方正黑体_GBK"/>
        <family val="4"/>
      </rPr>
      <t>公里，能有效提高</t>
    </r>
    <r>
      <rPr>
        <sz val="10"/>
        <rFont val="Times New Roman"/>
        <family val="1"/>
      </rPr>
      <t>1089</t>
    </r>
    <r>
      <rPr>
        <sz val="10"/>
        <rFont val="方正黑体_GBK"/>
        <family val="4"/>
      </rPr>
      <t>户的人居环境，改善生态环境，促进水域灌溉，提高产业发展，改善</t>
    </r>
    <r>
      <rPr>
        <sz val="10"/>
        <rFont val="Times New Roman"/>
        <family val="1"/>
      </rPr>
      <t>1089</t>
    </r>
    <r>
      <rPr>
        <sz val="10"/>
        <rFont val="方正黑体_GBK"/>
        <family val="4"/>
      </rPr>
      <t>户的用水方便。</t>
    </r>
  </si>
  <si>
    <t>农村水系综合整治项目白龙沟、纲常河及周边农田综合整治工程</t>
  </si>
  <si>
    <t xml:space="preserve">大理州鹤庆县辛屯镇 </t>
  </si>
  <si>
    <r>
      <t>用于白龙沟、纲常河及周边农田综合整治工程（农村水系综合整治项目白龙沟纲常河综合整治工程），项目建设内容为：对白龙沟全长</t>
    </r>
    <r>
      <rPr>
        <sz val="10"/>
        <rFont val="Times New Roman"/>
        <family val="1"/>
      </rPr>
      <t xml:space="preserve"> 3.99km</t>
    </r>
    <r>
      <rPr>
        <sz val="10"/>
        <rFont val="方正黑体_GBK"/>
        <family val="4"/>
      </rPr>
      <t>的河道进行清淤和治理。对寺庄河纲常村取水闸</t>
    </r>
    <r>
      <rPr>
        <sz val="10"/>
        <rFont val="Times New Roman"/>
        <family val="1"/>
      </rPr>
      <t>~</t>
    </r>
    <r>
      <rPr>
        <sz val="10"/>
        <rFont val="方正黑体_GBK"/>
        <family val="4"/>
      </rPr>
      <t>五龙河汇口，全长</t>
    </r>
    <r>
      <rPr>
        <sz val="10"/>
        <rFont val="Times New Roman"/>
        <family val="1"/>
      </rPr>
      <t xml:space="preserve"> 2.655km</t>
    </r>
    <r>
      <rPr>
        <sz val="10"/>
        <rFont val="方正黑体_GBK"/>
        <family val="4"/>
      </rPr>
      <t>，其中现状河道纲常村北</t>
    </r>
    <r>
      <rPr>
        <sz val="10"/>
        <rFont val="Times New Roman"/>
        <family val="1"/>
      </rPr>
      <t>~</t>
    </r>
    <r>
      <rPr>
        <sz val="10"/>
        <rFont val="方正黑体_GBK"/>
        <family val="4"/>
      </rPr>
      <t>五龙河汇口，河长</t>
    </r>
    <r>
      <rPr>
        <sz val="10"/>
        <rFont val="Times New Roman"/>
        <family val="1"/>
      </rPr>
      <t xml:space="preserve"> 1.56km</t>
    </r>
    <r>
      <rPr>
        <sz val="10"/>
        <rFont val="方正黑体_GBK"/>
        <family val="4"/>
      </rPr>
      <t>的核对进行清淤和治理。</t>
    </r>
  </si>
  <si>
    <r>
      <t>纲常河整治，有利于周边农田灌溉，促进</t>
    </r>
    <r>
      <rPr>
        <sz val="10"/>
        <rFont val="Times New Roman"/>
        <family val="1"/>
      </rPr>
      <t>423</t>
    </r>
    <r>
      <rPr>
        <sz val="10"/>
        <rFont val="方正黑体_GBK"/>
        <family val="4"/>
      </rPr>
      <t>户农户产业增收，减少河道淤积。</t>
    </r>
  </si>
  <si>
    <t>农村水系综合整治项目洪水河及周边农田综合整治工程</t>
  </si>
  <si>
    <r>
      <t>用于洪水河及周边农田综合整治工程（农村水系综合整治项目洪水河综合整治工程），项目建设内容为：洪水河西大沟汇口，治理河长</t>
    </r>
    <r>
      <rPr>
        <sz val="10"/>
        <rFont val="Times New Roman"/>
        <family val="1"/>
      </rPr>
      <t>4.18km</t>
    </r>
    <r>
      <rPr>
        <sz val="10"/>
        <rFont val="方正黑体_GBK"/>
        <family val="4"/>
      </rPr>
      <t>，清淤量共计</t>
    </r>
    <r>
      <rPr>
        <sz val="10"/>
        <rFont val="Times New Roman"/>
        <family val="1"/>
      </rPr>
      <t>10292m³</t>
    </r>
    <r>
      <rPr>
        <sz val="10"/>
        <rFont val="方正黑体_GBK"/>
        <family val="4"/>
      </rPr>
      <t>。</t>
    </r>
  </si>
  <si>
    <r>
      <t>能有效促进辛屯、草海</t>
    </r>
    <r>
      <rPr>
        <sz val="10"/>
        <rFont val="Times New Roman"/>
        <family val="1"/>
      </rPr>
      <t>1469</t>
    </r>
    <r>
      <rPr>
        <sz val="10"/>
        <rFont val="方正黑体_GBK"/>
        <family val="4"/>
      </rPr>
      <t>户农户周边生态环境，促进农田水利灌溉。</t>
    </r>
  </si>
  <si>
    <t>七</t>
  </si>
  <si>
    <t>农田建设</t>
  </si>
  <si>
    <t>八</t>
  </si>
  <si>
    <t>林业草原生态保护恢复</t>
  </si>
  <si>
    <t>第二批草原中度退化生态修复治理</t>
  </si>
  <si>
    <t xml:space="preserve">大理州鹤庆县各乡镇 </t>
  </si>
  <si>
    <r>
      <t>用于</t>
    </r>
    <r>
      <rPr>
        <sz val="10"/>
        <rFont val="Times New Roman"/>
        <family val="1"/>
      </rPr>
      <t>2020</t>
    </r>
    <r>
      <rPr>
        <sz val="10"/>
        <rFont val="方正黑体_GBK"/>
        <family val="4"/>
      </rPr>
      <t>年第二批草原中度退化生态修复治理</t>
    </r>
    <r>
      <rPr>
        <sz val="10"/>
        <rFont val="Times New Roman"/>
        <family val="1"/>
      </rPr>
      <t>0.32</t>
    </r>
    <r>
      <rPr>
        <sz val="10"/>
        <rFont val="方正黑体_GBK"/>
        <family val="4"/>
      </rPr>
      <t>万亩，每亩补助</t>
    </r>
    <r>
      <rPr>
        <sz val="10"/>
        <rFont val="Times New Roman"/>
        <family val="1"/>
      </rPr>
      <t>600</t>
    </r>
    <r>
      <rPr>
        <sz val="10"/>
        <rFont val="方正黑体_GBK"/>
        <family val="4"/>
      </rPr>
      <t>元</t>
    </r>
  </si>
  <si>
    <r>
      <t>保护生态环境，防止水土流失，提高全县的草原覆盖率</t>
    </r>
    <r>
      <rPr>
        <sz val="10"/>
        <rFont val="Times New Roman"/>
        <family val="1"/>
      </rPr>
      <t>0.01%</t>
    </r>
    <r>
      <rPr>
        <sz val="10"/>
        <rFont val="方正黑体_GBK"/>
        <family val="4"/>
      </rPr>
      <t>，</t>
    </r>
  </si>
  <si>
    <t>林业和草原局</t>
  </si>
  <si>
    <t>第一批草原中度退化生态修复治理</t>
  </si>
  <si>
    <r>
      <t>用于</t>
    </r>
    <r>
      <rPr>
        <sz val="10"/>
        <rFont val="Times New Roman"/>
        <family val="1"/>
      </rPr>
      <t>2021</t>
    </r>
    <r>
      <rPr>
        <sz val="10"/>
        <rFont val="方正黑体_GBK"/>
        <family val="4"/>
      </rPr>
      <t>年第一批草原中度退化生态修复治理</t>
    </r>
    <r>
      <rPr>
        <sz val="10"/>
        <rFont val="Times New Roman"/>
        <family val="1"/>
      </rPr>
      <t>1.8</t>
    </r>
    <r>
      <rPr>
        <sz val="10"/>
        <rFont val="方正黑体_GBK"/>
        <family val="4"/>
      </rPr>
      <t>万亩，每亩补助</t>
    </r>
    <r>
      <rPr>
        <sz val="10"/>
        <rFont val="Times New Roman"/>
        <family val="1"/>
      </rPr>
      <t>600</t>
    </r>
    <r>
      <rPr>
        <sz val="10"/>
        <rFont val="方正黑体_GBK"/>
        <family val="4"/>
      </rPr>
      <t>元</t>
    </r>
  </si>
  <si>
    <t>九</t>
  </si>
  <si>
    <t>农村环境整治</t>
  </si>
  <si>
    <t>黄坪镇人居环境整治建设项目</t>
  </si>
  <si>
    <t>大理州鹤庆县黄坪镇新坪、新泉、河西、潘营、姜寅、龙泉、围子田、子牙关、黄坪、财丰村</t>
  </si>
  <si>
    <r>
      <t>具体建设内容为：一、围栏工程：</t>
    </r>
    <r>
      <rPr>
        <sz val="10"/>
        <rFont val="Times New Roman"/>
        <family val="1"/>
      </rPr>
      <t>1</t>
    </r>
    <r>
      <rPr>
        <sz val="10"/>
        <rFont val="方正黑体_GBK"/>
        <family val="4"/>
      </rPr>
      <t>、基础找平</t>
    </r>
    <r>
      <rPr>
        <sz val="10"/>
        <rFont val="Times New Roman"/>
        <family val="1"/>
      </rPr>
      <t>720</t>
    </r>
    <r>
      <rPr>
        <sz val="10"/>
        <rFont val="方正黑体_GBK"/>
        <family val="4"/>
      </rPr>
      <t>米，</t>
    </r>
    <r>
      <rPr>
        <sz val="10"/>
        <rFont val="Times New Roman"/>
        <family val="1"/>
      </rPr>
      <t>2</t>
    </r>
    <r>
      <rPr>
        <sz val="10"/>
        <rFont val="方正黑体_GBK"/>
        <family val="4"/>
      </rPr>
      <t>、绿色彩钢瓦安装</t>
    </r>
    <r>
      <rPr>
        <sz val="10"/>
        <rFont val="Times New Roman"/>
        <family val="1"/>
      </rPr>
      <t>2300</t>
    </r>
    <r>
      <rPr>
        <sz val="10"/>
        <rFont val="方正黑体_GBK"/>
        <family val="4"/>
      </rPr>
      <t>平方米，</t>
    </r>
    <r>
      <rPr>
        <sz val="10"/>
        <rFont val="Times New Roman"/>
        <family val="1"/>
      </rPr>
      <t>3</t>
    </r>
    <r>
      <rPr>
        <sz val="10"/>
        <rFont val="方正黑体_GBK"/>
        <family val="4"/>
      </rPr>
      <t>、钢管安装</t>
    </r>
    <r>
      <rPr>
        <sz val="10"/>
        <rFont val="Times New Roman"/>
        <family val="1"/>
      </rPr>
      <t>720</t>
    </r>
    <r>
      <rPr>
        <sz val="10"/>
        <rFont val="方正黑体_GBK"/>
        <family val="4"/>
      </rPr>
      <t>米，方管安装</t>
    </r>
    <r>
      <rPr>
        <sz val="10"/>
        <rFont val="Times New Roman"/>
        <family val="1"/>
      </rPr>
      <t>5520</t>
    </r>
    <r>
      <rPr>
        <sz val="10"/>
        <rFont val="方正黑体_GBK"/>
        <family val="4"/>
      </rPr>
      <t>米等；二、垃圾集中处理厂改造提升建设工程：</t>
    </r>
    <r>
      <rPr>
        <sz val="10"/>
        <rFont val="Times New Roman"/>
        <family val="1"/>
      </rPr>
      <t>1</t>
    </r>
    <r>
      <rPr>
        <sz val="10"/>
        <rFont val="方正黑体_GBK"/>
        <family val="4"/>
      </rPr>
      <t>、扩建处理厂土方开挖</t>
    </r>
    <r>
      <rPr>
        <sz val="10"/>
        <rFont val="Times New Roman"/>
        <family val="1"/>
      </rPr>
      <t>1300</t>
    </r>
    <r>
      <rPr>
        <sz val="10"/>
        <rFont val="方正黑体_GBK"/>
        <family val="4"/>
      </rPr>
      <t>立方米，</t>
    </r>
    <r>
      <rPr>
        <sz val="10"/>
        <rFont val="Times New Roman"/>
        <family val="1"/>
      </rPr>
      <t>2</t>
    </r>
    <r>
      <rPr>
        <sz val="10"/>
        <rFont val="方正黑体_GBK"/>
        <family val="4"/>
      </rPr>
      <t>、垃圾转运</t>
    </r>
    <r>
      <rPr>
        <sz val="10"/>
        <rFont val="Times New Roman"/>
        <family val="1"/>
      </rPr>
      <t>8000</t>
    </r>
    <r>
      <rPr>
        <sz val="10"/>
        <rFont val="方正黑体_GBK"/>
        <family val="4"/>
      </rPr>
      <t>立方米，</t>
    </r>
    <r>
      <rPr>
        <sz val="10"/>
        <rFont val="Times New Roman"/>
        <family val="1"/>
      </rPr>
      <t>3</t>
    </r>
    <r>
      <rPr>
        <sz val="10"/>
        <rFont val="方正黑体_GBK"/>
        <family val="4"/>
      </rPr>
      <t>、土方回填压实：</t>
    </r>
    <r>
      <rPr>
        <sz val="10"/>
        <rFont val="Times New Roman"/>
        <family val="1"/>
      </rPr>
      <t>6000</t>
    </r>
    <r>
      <rPr>
        <sz val="10"/>
        <rFont val="方正黑体_GBK"/>
        <family val="4"/>
      </rPr>
      <t>立方米，</t>
    </r>
    <r>
      <rPr>
        <sz val="10"/>
        <rFont val="Times New Roman"/>
        <family val="1"/>
      </rPr>
      <t>4</t>
    </r>
    <r>
      <rPr>
        <sz val="10"/>
        <rFont val="方正黑体_GBK"/>
        <family val="4"/>
      </rPr>
      <t>、垃圾填埋处理</t>
    </r>
    <r>
      <rPr>
        <sz val="10"/>
        <rFont val="Times New Roman"/>
        <family val="1"/>
      </rPr>
      <t>23000</t>
    </r>
    <r>
      <rPr>
        <sz val="10"/>
        <rFont val="方正黑体_GBK"/>
        <family val="4"/>
      </rPr>
      <t>立方米，</t>
    </r>
    <r>
      <rPr>
        <sz val="10"/>
        <rFont val="Times New Roman"/>
        <family val="1"/>
      </rPr>
      <t>5</t>
    </r>
    <r>
      <rPr>
        <sz val="10"/>
        <rFont val="方正黑体_GBK"/>
        <family val="4"/>
      </rPr>
      <t>、防渗处理土工膜铺设</t>
    </r>
    <r>
      <rPr>
        <sz val="10"/>
        <rFont val="Times New Roman"/>
        <family val="1"/>
      </rPr>
      <t>12500</t>
    </r>
    <r>
      <rPr>
        <sz val="10"/>
        <rFont val="方正黑体_GBK"/>
        <family val="4"/>
      </rPr>
      <t>平米，</t>
    </r>
    <r>
      <rPr>
        <sz val="10"/>
        <rFont val="Times New Roman"/>
        <family val="1"/>
      </rPr>
      <t>6</t>
    </r>
    <r>
      <rPr>
        <sz val="10"/>
        <rFont val="方正黑体_GBK"/>
        <family val="4"/>
      </rPr>
      <t>、土工布铺设</t>
    </r>
    <r>
      <rPr>
        <sz val="10"/>
        <rFont val="Times New Roman"/>
        <family val="1"/>
      </rPr>
      <t>25000</t>
    </r>
    <r>
      <rPr>
        <sz val="10"/>
        <rFont val="方正黑体_GBK"/>
        <family val="4"/>
      </rPr>
      <t>平米，</t>
    </r>
    <r>
      <rPr>
        <sz val="10"/>
        <rFont val="Times New Roman"/>
        <family val="1"/>
      </rPr>
      <t>7</t>
    </r>
    <r>
      <rPr>
        <sz val="10"/>
        <rFont val="方正黑体_GBK"/>
        <family val="4"/>
      </rPr>
      <t>、排气钢筋笼安装</t>
    </r>
    <r>
      <rPr>
        <sz val="10"/>
        <rFont val="Times New Roman"/>
        <family val="1"/>
      </rPr>
      <t>7</t>
    </r>
    <r>
      <rPr>
        <sz val="10"/>
        <rFont val="方正黑体_GBK"/>
        <family val="4"/>
      </rPr>
      <t>个，</t>
    </r>
    <r>
      <rPr>
        <sz val="10"/>
        <rFont val="Times New Roman"/>
        <family val="1"/>
      </rPr>
      <t>8</t>
    </r>
    <r>
      <rPr>
        <sz val="10"/>
        <rFont val="方正黑体_GBK"/>
        <family val="4"/>
      </rPr>
      <t>、铁丝围栏安装</t>
    </r>
    <r>
      <rPr>
        <sz val="10"/>
        <rFont val="Times New Roman"/>
        <family val="1"/>
      </rPr>
      <t>1700</t>
    </r>
    <r>
      <rPr>
        <sz val="10"/>
        <rFont val="方正黑体_GBK"/>
        <family val="4"/>
      </rPr>
      <t>平米，</t>
    </r>
    <r>
      <rPr>
        <sz val="10"/>
        <rFont val="Times New Roman"/>
        <family val="1"/>
      </rPr>
      <t>9</t>
    </r>
    <r>
      <rPr>
        <sz val="10"/>
        <rFont val="方正黑体_GBK"/>
        <family val="4"/>
      </rPr>
      <t>、排洪渠道土方开挖</t>
    </r>
    <r>
      <rPr>
        <sz val="10"/>
        <rFont val="Times New Roman"/>
        <family val="1"/>
      </rPr>
      <t>9300</t>
    </r>
    <r>
      <rPr>
        <sz val="10"/>
        <rFont val="方正黑体_GBK"/>
        <family val="4"/>
      </rPr>
      <t>立方米，</t>
    </r>
    <r>
      <rPr>
        <sz val="10"/>
        <rFont val="Times New Roman"/>
        <family val="1"/>
      </rPr>
      <t>10</t>
    </r>
    <r>
      <rPr>
        <sz val="10"/>
        <rFont val="方正黑体_GBK"/>
        <family val="4"/>
      </rPr>
      <t>、</t>
    </r>
    <r>
      <rPr>
        <sz val="10"/>
        <rFont val="Times New Roman"/>
        <family val="1"/>
      </rPr>
      <t>DN800</t>
    </r>
    <r>
      <rPr>
        <sz val="10"/>
        <rFont val="方正黑体_GBK"/>
        <family val="4"/>
      </rPr>
      <t>混凝土涵管安装</t>
    </r>
    <r>
      <rPr>
        <sz val="10"/>
        <rFont val="Times New Roman"/>
        <family val="1"/>
      </rPr>
      <t>36</t>
    </r>
    <r>
      <rPr>
        <sz val="10"/>
        <rFont val="方正黑体_GBK"/>
        <family val="4"/>
      </rPr>
      <t>米，</t>
    </r>
    <r>
      <rPr>
        <sz val="10"/>
        <rFont val="Times New Roman"/>
        <family val="1"/>
      </rPr>
      <t>11</t>
    </r>
    <r>
      <rPr>
        <sz val="10"/>
        <rFont val="方正黑体_GBK"/>
        <family val="4"/>
      </rPr>
      <t>、污水池排水清理</t>
    </r>
    <r>
      <rPr>
        <sz val="10"/>
        <rFont val="Times New Roman"/>
        <family val="1"/>
      </rPr>
      <t>1</t>
    </r>
    <r>
      <rPr>
        <sz val="10"/>
        <rFont val="方正黑体_GBK"/>
        <family val="4"/>
      </rPr>
      <t>项及配套设施,十个行政村。8541户、29413人受益。</t>
    </r>
  </si>
  <si>
    <t>提高周边农户的人居环境，提高卫生条件，利于产业发展</t>
  </si>
  <si>
    <t>开口镇建档立卡污粪处理项目</t>
  </si>
  <si>
    <r>
      <t>5.684301</t>
    </r>
    <r>
      <rPr>
        <sz val="10"/>
        <rFont val="方正黑体_GBK"/>
        <family val="4"/>
      </rPr>
      <t>万元计划用于龙开口镇建档立卡污粪处理项目</t>
    </r>
  </si>
  <si>
    <r>
      <t>促进资源有效利用，改善龙开口镇</t>
    </r>
    <r>
      <rPr>
        <sz val="10"/>
        <rFont val="Times New Roman"/>
        <family val="1"/>
      </rPr>
      <t>87</t>
    </r>
    <r>
      <rPr>
        <sz val="10"/>
        <rFont val="方正黑体_GBK"/>
        <family val="4"/>
      </rPr>
      <t>户人居环境。</t>
    </r>
  </si>
  <si>
    <t>贫困村整体提升工程</t>
  </si>
  <si>
    <t>十</t>
  </si>
  <si>
    <t>农村道路建设</t>
  </si>
  <si>
    <t>鹤庆县大甸村通村公路改造工程</t>
  </si>
  <si>
    <t>大理州鹤庆县六合乡大甸村</t>
  </si>
  <si>
    <r>
      <t>项目起点位于黑水村，终点位于大甸村，路线全长</t>
    </r>
    <r>
      <rPr>
        <sz val="10"/>
        <rFont val="Times New Roman"/>
        <family val="1"/>
      </rPr>
      <t>4.974551</t>
    </r>
    <r>
      <rPr>
        <sz val="10"/>
        <rFont val="方正黑体_GBK"/>
        <family val="4"/>
      </rPr>
      <t>公里。公路等级为四级公路，路基宽度</t>
    </r>
    <r>
      <rPr>
        <sz val="10"/>
        <rFont val="Times New Roman"/>
        <family val="1"/>
      </rPr>
      <t>6.5</t>
    </r>
    <r>
      <rPr>
        <sz val="10"/>
        <rFont val="方正黑体_GBK"/>
        <family val="4"/>
      </rPr>
      <t>米，混凝土路面。路基土石方</t>
    </r>
    <r>
      <rPr>
        <sz val="10"/>
        <rFont val="Times New Roman"/>
        <family val="1"/>
      </rPr>
      <t>100621m</t>
    </r>
    <r>
      <rPr>
        <vertAlign val="superscript"/>
        <sz val="10"/>
        <rFont val="Times New Roman"/>
        <family val="1"/>
      </rPr>
      <t>2</t>
    </r>
    <r>
      <rPr>
        <sz val="10"/>
        <rFont val="Times New Roman"/>
        <family val="1"/>
      </rPr>
      <t>,</t>
    </r>
    <r>
      <rPr>
        <sz val="10"/>
        <rFont val="方正黑体_GBK"/>
        <family val="4"/>
      </rPr>
      <t>面层</t>
    </r>
    <r>
      <rPr>
        <sz val="10"/>
        <rFont val="Times New Roman"/>
        <family val="1"/>
      </rPr>
      <t>32075m</t>
    </r>
    <r>
      <rPr>
        <vertAlign val="superscript"/>
        <sz val="10"/>
        <rFont val="Times New Roman"/>
        <family val="1"/>
      </rPr>
      <t>2</t>
    </r>
    <r>
      <rPr>
        <sz val="10"/>
        <rFont val="方正黑体_GBK"/>
        <family val="4"/>
      </rPr>
      <t>，水泥稳定碎石基层</t>
    </r>
    <r>
      <rPr>
        <sz val="10"/>
        <rFont val="Times New Roman"/>
        <family val="1"/>
      </rPr>
      <t>32075m</t>
    </r>
    <r>
      <rPr>
        <vertAlign val="superscript"/>
        <sz val="10"/>
        <rFont val="Times New Roman"/>
        <family val="1"/>
      </rPr>
      <t>2</t>
    </r>
    <r>
      <rPr>
        <sz val="10"/>
        <rFont val="方正黑体_GBK"/>
        <family val="4"/>
      </rPr>
      <t>，级配碎石底基层</t>
    </r>
    <r>
      <rPr>
        <sz val="10"/>
        <rFont val="Times New Roman"/>
        <family val="1"/>
      </rPr>
      <t>32075m</t>
    </r>
    <r>
      <rPr>
        <vertAlign val="superscript"/>
        <sz val="10"/>
        <rFont val="Times New Roman"/>
        <family val="1"/>
      </rPr>
      <t>2</t>
    </r>
    <r>
      <rPr>
        <sz val="10"/>
        <rFont val="方正黑体_GBK"/>
        <family val="4"/>
      </rPr>
      <t>。</t>
    </r>
  </si>
  <si>
    <r>
      <t xml:space="preserve"> </t>
    </r>
    <r>
      <rPr>
        <sz val="10"/>
        <rFont val="方正黑体_GBK"/>
        <family val="4"/>
      </rPr>
      <t>方便群众的出行，缩短出行时间</t>
    </r>
    <r>
      <rPr>
        <sz val="10"/>
        <rFont val="Times New Roman"/>
        <family val="1"/>
      </rPr>
      <t>30</t>
    </r>
    <r>
      <rPr>
        <sz val="10"/>
        <rFont val="方正黑体_GBK"/>
        <family val="4"/>
      </rPr>
      <t>分钟，利于产业发展，极大的方便了农副产品及特色手工艺品的运输和外销</t>
    </r>
  </si>
  <si>
    <t>县交通运输局</t>
  </si>
  <si>
    <t>松桂镇东坡自然村村内道路硬化</t>
  </si>
  <si>
    <t>大理州鹤庆县松桂镇东坡自然村</t>
  </si>
  <si>
    <r>
      <t>硬化串户路</t>
    </r>
    <r>
      <rPr>
        <sz val="10"/>
        <rFont val="Times New Roman"/>
        <family val="1"/>
      </rPr>
      <t>5</t>
    </r>
    <r>
      <rPr>
        <sz val="10"/>
        <rFont val="方正黑体_GBK"/>
        <family val="4"/>
      </rPr>
      <t>段，合计长</t>
    </r>
    <r>
      <rPr>
        <sz val="10"/>
        <rFont val="Times New Roman"/>
        <family val="1"/>
      </rPr>
      <t>285m</t>
    </r>
    <r>
      <rPr>
        <sz val="10"/>
        <rFont val="方正黑体_GBK"/>
        <family val="4"/>
      </rPr>
      <t>，均宽</t>
    </r>
    <r>
      <rPr>
        <sz val="10"/>
        <rFont val="Times New Roman"/>
        <family val="1"/>
      </rPr>
      <t>2.67m,761.5</t>
    </r>
    <r>
      <rPr>
        <sz val="10"/>
        <rFont val="方正黑体_GBK"/>
        <family val="4"/>
      </rPr>
      <t>㎡，要求厚度</t>
    </r>
    <r>
      <rPr>
        <sz val="10"/>
        <rFont val="Times New Roman"/>
        <family val="1"/>
      </rPr>
      <t>20cm</t>
    </r>
    <r>
      <rPr>
        <sz val="10"/>
        <rFont val="方正黑体_GBK"/>
        <family val="4"/>
      </rPr>
      <t>，</t>
    </r>
    <r>
      <rPr>
        <sz val="10"/>
        <rFont val="Times New Roman"/>
        <family val="1"/>
      </rPr>
      <t>C25</t>
    </r>
    <r>
      <rPr>
        <sz val="10"/>
        <rFont val="方正黑体_GBK"/>
        <family val="4"/>
      </rPr>
      <t>砼路面，</t>
    </r>
  </si>
  <si>
    <r>
      <t>缩短出行时间</t>
    </r>
    <r>
      <rPr>
        <sz val="10"/>
        <rFont val="Times New Roman"/>
        <family val="1"/>
      </rPr>
      <t>27</t>
    </r>
    <r>
      <rPr>
        <sz val="10"/>
        <rFont val="方正黑体_GBK"/>
        <family val="4"/>
      </rPr>
      <t>分钟，提高群众满意度，提高硬化率。</t>
    </r>
  </si>
  <si>
    <t>金墩乡新庄张家村内道路硬化</t>
  </si>
  <si>
    <t>大理州鹤庆县金墩乡新庄村</t>
  </si>
  <si>
    <r>
      <t>4.5</t>
    </r>
    <r>
      <rPr>
        <sz val="10"/>
        <rFont val="方正黑体_GBK"/>
        <family val="4"/>
      </rPr>
      <t>米宽，</t>
    </r>
    <r>
      <rPr>
        <sz val="10"/>
        <rFont val="Times New Roman"/>
        <family val="1"/>
      </rPr>
      <t>20cm</t>
    </r>
    <r>
      <rPr>
        <sz val="10"/>
        <rFont val="方正黑体_GBK"/>
        <family val="4"/>
      </rPr>
      <t>厚</t>
    </r>
    <r>
      <rPr>
        <sz val="10"/>
        <rFont val="Times New Roman"/>
        <family val="1"/>
      </rPr>
      <t>C30</t>
    </r>
    <r>
      <rPr>
        <sz val="10"/>
        <rFont val="方正黑体_GBK"/>
        <family val="4"/>
      </rPr>
      <t>混凝土路面</t>
    </r>
    <r>
      <rPr>
        <sz val="10"/>
        <rFont val="Times New Roman"/>
        <family val="1"/>
      </rPr>
      <t>9900m2</t>
    </r>
    <r>
      <rPr>
        <sz val="10"/>
        <rFont val="方正黑体_GBK"/>
        <family val="4"/>
      </rPr>
      <t>，</t>
    </r>
    <r>
      <rPr>
        <sz val="10"/>
        <rFont val="Times New Roman"/>
        <family val="1"/>
      </rPr>
      <t>10cm</t>
    </r>
    <r>
      <rPr>
        <sz val="10"/>
        <rFont val="方正黑体_GBK"/>
        <family val="4"/>
      </rPr>
      <t>厚碎石土调型层</t>
    </r>
    <r>
      <rPr>
        <sz val="10"/>
        <rFont val="Times New Roman"/>
        <family val="1"/>
      </rPr>
      <t>11220m2</t>
    </r>
    <r>
      <rPr>
        <sz val="10"/>
        <rFont val="方正黑体_GBK"/>
        <family val="4"/>
      </rPr>
      <t>，</t>
    </r>
    <r>
      <rPr>
        <sz val="10"/>
        <rFont val="Times New Roman"/>
        <family val="1"/>
      </rPr>
      <t>15cm</t>
    </r>
    <r>
      <rPr>
        <sz val="10"/>
        <rFont val="方正黑体_GBK"/>
        <family val="4"/>
      </rPr>
      <t>级配碎</t>
    </r>
    <r>
      <rPr>
        <sz val="10"/>
        <rFont val="Times New Roman"/>
        <family val="1"/>
      </rPr>
      <t>(</t>
    </r>
    <r>
      <rPr>
        <sz val="10"/>
        <rFont val="方正黑体_GBK"/>
        <family val="4"/>
      </rPr>
      <t>砾</t>
    </r>
    <r>
      <rPr>
        <sz val="10"/>
        <rFont val="Times New Roman"/>
        <family val="1"/>
      </rPr>
      <t>)</t>
    </r>
    <r>
      <rPr>
        <sz val="10"/>
        <rFont val="方正黑体_GBK"/>
        <family val="4"/>
      </rPr>
      <t>石基层</t>
    </r>
    <r>
      <rPr>
        <sz val="10"/>
        <rFont val="Times New Roman"/>
        <family val="1"/>
      </rPr>
      <t>10560m2</t>
    </r>
  </si>
  <si>
    <r>
      <t xml:space="preserve"> </t>
    </r>
    <r>
      <rPr>
        <sz val="10"/>
        <rFont val="方正黑体_GBK"/>
        <family val="4"/>
      </rPr>
      <t>方便群众的出行，缩短出行时间</t>
    </r>
    <r>
      <rPr>
        <sz val="10"/>
        <rFont val="Times New Roman"/>
        <family val="1"/>
      </rPr>
      <t>22</t>
    </r>
    <r>
      <rPr>
        <sz val="10"/>
        <rFont val="方正黑体_GBK"/>
        <family val="4"/>
      </rPr>
      <t>分钟，利于产业发展，极大的方便了农副产品及特色手工艺品的运输和外销</t>
    </r>
  </si>
  <si>
    <t>交通运输局</t>
  </si>
  <si>
    <t>松桂镇宝窝村内道路硬化</t>
  </si>
  <si>
    <t>大理州鹤庆县松桂镇宝窝村</t>
  </si>
  <si>
    <r>
      <t>②李树中路口至李利平门口</t>
    </r>
    <r>
      <rPr>
        <sz val="10"/>
        <rFont val="Times New Roman"/>
        <family val="1"/>
      </rPr>
      <t>C25</t>
    </r>
    <r>
      <rPr>
        <sz val="10"/>
        <rFont val="方正黑体_GBK"/>
        <family val="4"/>
      </rPr>
      <t>砼硬化长</t>
    </r>
    <r>
      <rPr>
        <sz val="10"/>
        <rFont val="Times New Roman"/>
        <family val="1"/>
      </rPr>
      <t>1000m</t>
    </r>
    <r>
      <rPr>
        <sz val="10"/>
        <rFont val="方正黑体_GBK"/>
        <family val="4"/>
      </rPr>
      <t>，</t>
    </r>
    <r>
      <rPr>
        <sz val="10"/>
        <rFont val="Times New Roman"/>
        <family val="1"/>
      </rPr>
      <t>3.5m*0.2m</t>
    </r>
    <r>
      <rPr>
        <sz val="10"/>
        <rFont val="方正黑体_GBK"/>
        <family val="4"/>
      </rPr>
      <t>，计：</t>
    </r>
    <r>
      <rPr>
        <sz val="10"/>
        <rFont val="Times New Roman"/>
        <family val="1"/>
      </rPr>
      <t>3500</t>
    </r>
    <r>
      <rPr>
        <sz val="10"/>
        <rFont val="方正黑体_GBK"/>
        <family val="4"/>
      </rPr>
      <t>㎡</t>
    </r>
  </si>
  <si>
    <r>
      <t xml:space="preserve"> </t>
    </r>
    <r>
      <rPr>
        <sz val="10"/>
        <rFont val="方正黑体_GBK"/>
        <family val="4"/>
      </rPr>
      <t>方便群众的出行，缩短出行时间</t>
    </r>
    <r>
      <rPr>
        <sz val="10"/>
        <rFont val="Times New Roman"/>
        <family val="1"/>
      </rPr>
      <t>18</t>
    </r>
    <r>
      <rPr>
        <sz val="10"/>
        <rFont val="方正黑体_GBK"/>
        <family val="4"/>
      </rPr>
      <t>分钟，利于产业发展，极大的方便了农副产品及特色手工艺品的运输和外销</t>
    </r>
  </si>
  <si>
    <t>松桂镇龙珠村秦家村内道路硬化</t>
  </si>
  <si>
    <t>大理州鹤庆县松桂镇龙珠村</t>
  </si>
  <si>
    <r>
      <t>秦家自然村内道路硬化</t>
    </r>
    <r>
      <rPr>
        <sz val="10"/>
        <rFont val="Times New Roman"/>
        <family val="1"/>
      </rPr>
      <t>900m</t>
    </r>
    <r>
      <rPr>
        <sz val="10"/>
        <rFont val="方正黑体_GBK"/>
        <family val="4"/>
      </rPr>
      <t>，均宽</t>
    </r>
    <r>
      <rPr>
        <sz val="10"/>
        <rFont val="Times New Roman"/>
        <family val="1"/>
      </rPr>
      <t>3.5m</t>
    </r>
    <r>
      <rPr>
        <sz val="10"/>
        <rFont val="方正黑体_GBK"/>
        <family val="4"/>
      </rPr>
      <t>，厚</t>
    </r>
    <r>
      <rPr>
        <sz val="10"/>
        <rFont val="Times New Roman"/>
        <family val="1"/>
      </rPr>
      <t>0.2m</t>
    </r>
  </si>
  <si>
    <r>
      <t xml:space="preserve"> </t>
    </r>
    <r>
      <rPr>
        <sz val="10"/>
        <rFont val="方正黑体_GBK"/>
        <family val="4"/>
      </rPr>
      <t>方便群众的出行，缩短出行时间</t>
    </r>
    <r>
      <rPr>
        <sz val="10"/>
        <rFont val="Times New Roman"/>
        <family val="1"/>
      </rPr>
      <t>25</t>
    </r>
    <r>
      <rPr>
        <sz val="10"/>
        <rFont val="方正黑体_GBK"/>
        <family val="4"/>
      </rPr>
      <t>分钟，利于产业发展，极大的方便了农副产品及特色手工艺品的运输和外销</t>
    </r>
  </si>
  <si>
    <t>松桂镇龙珠村施家村内道路硬化</t>
  </si>
  <si>
    <r>
      <t>施家村内小石桥至老桥道路硬化长</t>
    </r>
    <r>
      <rPr>
        <sz val="10"/>
        <rFont val="Times New Roman"/>
        <family val="1"/>
      </rPr>
      <t>200m</t>
    </r>
    <r>
      <rPr>
        <sz val="10"/>
        <rFont val="方正黑体_GBK"/>
        <family val="4"/>
      </rPr>
      <t>、宽</t>
    </r>
    <r>
      <rPr>
        <sz val="10"/>
        <rFont val="Times New Roman"/>
        <family val="1"/>
      </rPr>
      <t>3.5m</t>
    </r>
    <r>
      <rPr>
        <sz val="10"/>
        <rFont val="方正黑体_GBK"/>
        <family val="4"/>
      </rPr>
      <t>，厚</t>
    </r>
    <r>
      <rPr>
        <sz val="10"/>
        <rFont val="Times New Roman"/>
        <family val="1"/>
      </rPr>
      <t>0.2m</t>
    </r>
  </si>
  <si>
    <r>
      <t xml:space="preserve"> </t>
    </r>
    <r>
      <rPr>
        <sz val="10"/>
        <rFont val="方正黑体_GBK"/>
        <family val="4"/>
      </rPr>
      <t>方便群众的出行，缩短出行时间</t>
    </r>
    <r>
      <rPr>
        <sz val="10"/>
        <rFont val="Times New Roman"/>
        <family val="1"/>
      </rPr>
      <t>11</t>
    </r>
    <r>
      <rPr>
        <sz val="10"/>
        <rFont val="方正黑体_GBK"/>
        <family val="4"/>
      </rPr>
      <t>分钟，利于产业发展，极大的方便了农副产品及特色手工艺品的运输和外销</t>
    </r>
  </si>
  <si>
    <t>松桂镇龙珠村落果村内道路硬化</t>
  </si>
  <si>
    <r>
      <t>落果自然村内道路硬化</t>
    </r>
    <r>
      <rPr>
        <sz val="10"/>
        <rFont val="Times New Roman"/>
        <family val="1"/>
      </rPr>
      <t>1300m</t>
    </r>
    <r>
      <rPr>
        <sz val="10"/>
        <rFont val="方正黑体_GBK"/>
        <family val="4"/>
      </rPr>
      <t>，均宽</t>
    </r>
    <r>
      <rPr>
        <sz val="10"/>
        <rFont val="Times New Roman"/>
        <family val="1"/>
      </rPr>
      <t>3m</t>
    </r>
    <r>
      <rPr>
        <sz val="10"/>
        <rFont val="方正黑体_GBK"/>
        <family val="4"/>
      </rPr>
      <t>，厚</t>
    </r>
    <r>
      <rPr>
        <sz val="10"/>
        <rFont val="Times New Roman"/>
        <family val="1"/>
      </rPr>
      <t>0.2m</t>
    </r>
  </si>
  <si>
    <r>
      <t xml:space="preserve"> </t>
    </r>
    <r>
      <rPr>
        <sz val="10"/>
        <rFont val="方正黑体_GBK"/>
        <family val="4"/>
      </rPr>
      <t>方便群众的出行，缩短出行时间</t>
    </r>
    <r>
      <rPr>
        <sz val="10"/>
        <rFont val="Times New Roman"/>
        <family val="1"/>
      </rPr>
      <t>10</t>
    </r>
    <r>
      <rPr>
        <sz val="10"/>
        <rFont val="方正黑体_GBK"/>
        <family val="4"/>
      </rPr>
      <t>分钟，利于产业发展，极大的方便了农副产品及特色手工艺品的运输和外销</t>
    </r>
  </si>
  <si>
    <t>松桂镇龙珠村上登村内道路硬化</t>
  </si>
  <si>
    <r>
      <t>上登自然村内道路硬化</t>
    </r>
    <r>
      <rPr>
        <sz val="10"/>
        <rFont val="Times New Roman"/>
        <family val="1"/>
      </rPr>
      <t>800m</t>
    </r>
    <r>
      <rPr>
        <sz val="10"/>
        <rFont val="方正黑体_GBK"/>
        <family val="4"/>
      </rPr>
      <t>，均宽</t>
    </r>
    <r>
      <rPr>
        <sz val="10"/>
        <rFont val="Times New Roman"/>
        <family val="1"/>
      </rPr>
      <t>3m</t>
    </r>
    <r>
      <rPr>
        <sz val="10"/>
        <rFont val="方正黑体_GBK"/>
        <family val="4"/>
      </rPr>
      <t>，厚</t>
    </r>
    <r>
      <rPr>
        <sz val="10"/>
        <rFont val="Times New Roman"/>
        <family val="1"/>
      </rPr>
      <t>0.2m</t>
    </r>
  </si>
  <si>
    <r>
      <t xml:space="preserve"> </t>
    </r>
    <r>
      <rPr>
        <sz val="10"/>
        <rFont val="方正黑体_GBK"/>
        <family val="4"/>
      </rPr>
      <t>方便群众的出行，缩短出行时间</t>
    </r>
    <r>
      <rPr>
        <sz val="10"/>
        <rFont val="Times New Roman"/>
        <family val="1"/>
      </rPr>
      <t>12</t>
    </r>
    <r>
      <rPr>
        <sz val="10"/>
        <rFont val="方正黑体_GBK"/>
        <family val="4"/>
      </rPr>
      <t>分钟，利于产业发展，极大的方便了农副产品及特色手工艺品的运输和外销</t>
    </r>
  </si>
  <si>
    <t>松桂镇龙珠村木札村内道路硬化</t>
  </si>
  <si>
    <r>
      <t>木札自然村村内道路硬化</t>
    </r>
    <r>
      <rPr>
        <sz val="10"/>
        <rFont val="Times New Roman"/>
        <family val="1"/>
      </rPr>
      <t>500m</t>
    </r>
    <r>
      <rPr>
        <sz val="10"/>
        <rFont val="方正黑体_GBK"/>
        <family val="4"/>
      </rPr>
      <t>，均宽</t>
    </r>
    <r>
      <rPr>
        <sz val="10"/>
        <rFont val="Times New Roman"/>
        <family val="1"/>
      </rPr>
      <t>3m</t>
    </r>
    <r>
      <rPr>
        <sz val="10"/>
        <rFont val="方正黑体_GBK"/>
        <family val="4"/>
      </rPr>
      <t>，厚</t>
    </r>
    <r>
      <rPr>
        <sz val="10"/>
        <rFont val="Times New Roman"/>
        <family val="1"/>
      </rPr>
      <t>0.2m</t>
    </r>
  </si>
  <si>
    <t>松桂镇龙珠村旧地村内道路硬化</t>
  </si>
  <si>
    <r>
      <t>旧地自然村村内道路硬化</t>
    </r>
    <r>
      <rPr>
        <sz val="10"/>
        <rFont val="Times New Roman"/>
        <family val="1"/>
      </rPr>
      <t>800m</t>
    </r>
    <r>
      <rPr>
        <sz val="10"/>
        <rFont val="方正黑体_GBK"/>
        <family val="4"/>
      </rPr>
      <t>，均宽</t>
    </r>
    <r>
      <rPr>
        <sz val="10"/>
        <rFont val="Times New Roman"/>
        <family val="1"/>
      </rPr>
      <t>3m</t>
    </r>
    <r>
      <rPr>
        <sz val="10"/>
        <rFont val="方正黑体_GBK"/>
        <family val="4"/>
      </rPr>
      <t>，厚</t>
    </r>
    <r>
      <rPr>
        <sz val="10"/>
        <rFont val="Times New Roman"/>
        <family val="1"/>
      </rPr>
      <t>0.2m</t>
    </r>
  </si>
  <si>
    <t>松桂镇长头村石龙自然村村内道路硬化</t>
  </si>
  <si>
    <r>
      <t>硬化石龙村村内道路</t>
    </r>
    <r>
      <rPr>
        <sz val="10"/>
        <rFont val="Times New Roman"/>
        <family val="1"/>
      </rPr>
      <t>2000</t>
    </r>
    <r>
      <rPr>
        <sz val="10"/>
        <rFont val="方正黑体_GBK"/>
        <family val="4"/>
      </rPr>
      <t>㎡，长</t>
    </r>
    <r>
      <rPr>
        <sz val="10"/>
        <rFont val="Times New Roman"/>
        <family val="1"/>
      </rPr>
      <t>200m</t>
    </r>
    <r>
      <rPr>
        <sz val="10"/>
        <rFont val="方正黑体_GBK"/>
        <family val="4"/>
      </rPr>
      <t>，宽</t>
    </r>
    <r>
      <rPr>
        <sz val="10"/>
        <rFont val="Times New Roman"/>
        <family val="1"/>
      </rPr>
      <t>3.5m</t>
    </r>
    <r>
      <rPr>
        <sz val="10"/>
        <rFont val="方正黑体_GBK"/>
        <family val="4"/>
      </rPr>
      <t>，厚度</t>
    </r>
    <r>
      <rPr>
        <sz val="10"/>
        <rFont val="Times New Roman"/>
        <family val="1"/>
      </rPr>
      <t>0.2m</t>
    </r>
    <r>
      <rPr>
        <sz val="10"/>
        <rFont val="方正黑体_GBK"/>
        <family val="4"/>
      </rPr>
      <t>，砼硬度</t>
    </r>
    <r>
      <rPr>
        <sz val="10"/>
        <rFont val="Times New Roman"/>
        <family val="1"/>
      </rPr>
      <t>C25</t>
    </r>
  </si>
  <si>
    <t>松桂镇长头村长头自然村、西坡，石塔自然村村内道路硬化</t>
  </si>
  <si>
    <r>
      <t>硬化长头村至石塔村道路</t>
    </r>
    <r>
      <rPr>
        <sz val="10"/>
        <rFont val="Times New Roman"/>
        <family val="1"/>
      </rPr>
      <t>1800</t>
    </r>
    <r>
      <rPr>
        <sz val="10"/>
        <rFont val="方正黑体_GBK"/>
        <family val="4"/>
      </rPr>
      <t>㎡，长</t>
    </r>
    <r>
      <rPr>
        <sz val="10"/>
        <rFont val="Times New Roman"/>
        <family val="1"/>
      </rPr>
      <t>400m</t>
    </r>
    <r>
      <rPr>
        <sz val="10"/>
        <rFont val="方正黑体_GBK"/>
        <family val="4"/>
      </rPr>
      <t>，宽</t>
    </r>
    <r>
      <rPr>
        <sz val="10"/>
        <rFont val="Times New Roman"/>
        <family val="1"/>
      </rPr>
      <t>6m</t>
    </r>
    <r>
      <rPr>
        <sz val="10"/>
        <rFont val="方正黑体_GBK"/>
        <family val="4"/>
      </rPr>
      <t>，厚度</t>
    </r>
    <r>
      <rPr>
        <sz val="10"/>
        <rFont val="Times New Roman"/>
        <family val="1"/>
      </rPr>
      <t>02m</t>
    </r>
    <r>
      <rPr>
        <sz val="10"/>
        <rFont val="方正黑体_GBK"/>
        <family val="4"/>
      </rPr>
      <t>，砼硬度</t>
    </r>
    <r>
      <rPr>
        <sz val="10"/>
        <rFont val="Times New Roman"/>
        <family val="1"/>
      </rPr>
      <t>C25.</t>
    </r>
  </si>
  <si>
    <t>松桂镇长头村格局自然村村内道路硬化</t>
  </si>
  <si>
    <r>
      <t>硬化格局自然村</t>
    </r>
    <r>
      <rPr>
        <sz val="10"/>
        <rFont val="Times New Roman"/>
        <family val="1"/>
      </rPr>
      <t>600</t>
    </r>
    <r>
      <rPr>
        <sz val="10"/>
        <rFont val="方正黑体_GBK"/>
        <family val="4"/>
      </rPr>
      <t>㎡，长</t>
    </r>
    <r>
      <rPr>
        <sz val="10"/>
        <rFont val="Times New Roman"/>
        <family val="1"/>
      </rPr>
      <t>200m</t>
    </r>
    <r>
      <rPr>
        <sz val="10"/>
        <rFont val="方正黑体_GBK"/>
        <family val="4"/>
      </rPr>
      <t>，宽</t>
    </r>
    <r>
      <rPr>
        <sz val="10"/>
        <rFont val="Times New Roman"/>
        <family val="1"/>
      </rPr>
      <t>2m</t>
    </r>
    <r>
      <rPr>
        <sz val="10"/>
        <rFont val="方正黑体_GBK"/>
        <family val="4"/>
      </rPr>
      <t>，厚度</t>
    </r>
    <r>
      <rPr>
        <sz val="10"/>
        <rFont val="Times New Roman"/>
        <family val="1"/>
      </rPr>
      <t>0.2m</t>
    </r>
    <r>
      <rPr>
        <sz val="10"/>
        <rFont val="方正黑体_GBK"/>
        <family val="4"/>
      </rPr>
      <t>，砼硬度</t>
    </r>
    <r>
      <rPr>
        <sz val="10"/>
        <rFont val="Times New Roman"/>
        <family val="1"/>
      </rPr>
      <t>C25.</t>
    </r>
  </si>
  <si>
    <r>
      <t xml:space="preserve"> </t>
    </r>
    <r>
      <rPr>
        <sz val="10"/>
        <rFont val="方正黑体_GBK"/>
        <family val="4"/>
      </rPr>
      <t>方便群众的出行，缩短出行时间</t>
    </r>
    <r>
      <rPr>
        <sz val="10"/>
        <rFont val="Times New Roman"/>
        <family val="1"/>
      </rPr>
      <t>13</t>
    </r>
    <r>
      <rPr>
        <sz val="10"/>
        <rFont val="方正黑体_GBK"/>
        <family val="4"/>
      </rPr>
      <t>分钟，利于产业发展，极大的方便了农副产品及特色手工艺品的运输和外销</t>
    </r>
  </si>
  <si>
    <t>松桂镇王家庄自然村村内道路硬化</t>
  </si>
  <si>
    <t>大理州鹤庆县松桂镇王家庄自然村</t>
  </si>
  <si>
    <r>
      <t>硬化串户路</t>
    </r>
    <r>
      <rPr>
        <sz val="10"/>
        <rFont val="Times New Roman"/>
        <family val="1"/>
      </rPr>
      <t>4</t>
    </r>
    <r>
      <rPr>
        <sz val="10"/>
        <rFont val="方正黑体_GBK"/>
        <family val="4"/>
      </rPr>
      <t>段，合计长</t>
    </r>
    <r>
      <rPr>
        <sz val="10"/>
        <rFont val="Times New Roman"/>
        <family val="1"/>
      </rPr>
      <t>459.6m</t>
    </r>
    <r>
      <rPr>
        <sz val="10"/>
        <rFont val="方正黑体_GBK"/>
        <family val="4"/>
      </rPr>
      <t>，均宽</t>
    </r>
    <r>
      <rPr>
        <sz val="10"/>
        <rFont val="Times New Roman"/>
        <family val="1"/>
      </rPr>
      <t>2.82m</t>
    </r>
    <r>
      <rPr>
        <sz val="10"/>
        <rFont val="方正黑体_GBK"/>
        <family val="4"/>
      </rPr>
      <t>，</t>
    </r>
    <r>
      <rPr>
        <sz val="10"/>
        <rFont val="Times New Roman"/>
        <family val="1"/>
      </rPr>
      <t>1299</t>
    </r>
    <r>
      <rPr>
        <sz val="10"/>
        <rFont val="方正黑体_GBK"/>
        <family val="4"/>
      </rPr>
      <t>㎡，要求厚度</t>
    </r>
    <r>
      <rPr>
        <sz val="10"/>
        <rFont val="Times New Roman"/>
        <family val="1"/>
      </rPr>
      <t>0.2m</t>
    </r>
    <r>
      <rPr>
        <sz val="10"/>
        <rFont val="方正黑体_GBK"/>
        <family val="4"/>
      </rPr>
      <t>，</t>
    </r>
    <r>
      <rPr>
        <sz val="10"/>
        <rFont val="Times New Roman"/>
        <family val="1"/>
      </rPr>
      <t>C25</t>
    </r>
    <r>
      <rPr>
        <sz val="10"/>
        <rFont val="方正黑体_GBK"/>
        <family val="4"/>
      </rPr>
      <t>砼路面。</t>
    </r>
  </si>
  <si>
    <r>
      <t xml:space="preserve"> </t>
    </r>
    <r>
      <rPr>
        <sz val="10"/>
        <rFont val="方正黑体_GBK"/>
        <family val="4"/>
      </rPr>
      <t>方便群众的出行，缩短出行时间</t>
    </r>
    <r>
      <rPr>
        <sz val="10"/>
        <rFont val="Times New Roman"/>
        <family val="1"/>
      </rPr>
      <t>21</t>
    </r>
    <r>
      <rPr>
        <sz val="10"/>
        <rFont val="方正黑体_GBK"/>
        <family val="4"/>
      </rPr>
      <t>分钟，利于产业发展，极大的方便了农副产品及特色手工艺品的运输和外销</t>
    </r>
  </si>
  <si>
    <t>松桂镇长头村格局、春水、石塔、向吉、东登、西登、长头村内道路硬化</t>
  </si>
  <si>
    <r>
      <t>硬化路</t>
    </r>
    <r>
      <rPr>
        <sz val="10"/>
        <rFont val="Times New Roman"/>
        <family val="1"/>
      </rPr>
      <t>3858.2</t>
    </r>
    <r>
      <rPr>
        <sz val="10"/>
        <rFont val="方正黑体_GBK"/>
        <family val="4"/>
      </rPr>
      <t>㎡，要求厚度</t>
    </r>
    <r>
      <rPr>
        <sz val="10"/>
        <rFont val="Times New Roman"/>
        <family val="1"/>
      </rPr>
      <t>0.2m</t>
    </r>
    <r>
      <rPr>
        <sz val="10"/>
        <rFont val="方正黑体_GBK"/>
        <family val="4"/>
      </rPr>
      <t>，</t>
    </r>
    <r>
      <rPr>
        <sz val="10"/>
        <rFont val="Times New Roman"/>
        <family val="1"/>
      </rPr>
      <t>C25</t>
    </r>
    <r>
      <rPr>
        <sz val="10"/>
        <rFont val="方正黑体_GBK"/>
        <family val="4"/>
      </rPr>
      <t>砼路面。</t>
    </r>
  </si>
  <si>
    <r>
      <t xml:space="preserve"> </t>
    </r>
    <r>
      <rPr>
        <sz val="10"/>
        <rFont val="方正黑体_GBK"/>
        <family val="4"/>
      </rPr>
      <t>方便群众的出行，缩短出行时间</t>
    </r>
    <r>
      <rPr>
        <sz val="10"/>
        <rFont val="Times New Roman"/>
        <family val="1"/>
      </rPr>
      <t>28</t>
    </r>
    <r>
      <rPr>
        <sz val="10"/>
        <rFont val="方正黑体_GBK"/>
        <family val="4"/>
      </rPr>
      <t>分钟，利于产业发展，极大的方便了农副产品及特色手工艺品的运输和外销</t>
    </r>
  </si>
  <si>
    <t>黄坪镇云华村委会大战后小组村内道路硬化</t>
  </si>
  <si>
    <t>大理州鹤庆县黄坪镇镇云华村</t>
  </si>
  <si>
    <r>
      <t>大战后小组村间支路硬化总长度</t>
    </r>
    <r>
      <rPr>
        <sz val="10"/>
        <rFont val="Times New Roman"/>
        <family val="1"/>
      </rPr>
      <t>1174m</t>
    </r>
    <r>
      <rPr>
        <sz val="10"/>
        <rFont val="方正黑体_GBK"/>
        <family val="4"/>
      </rPr>
      <t>，宽度</t>
    </r>
    <r>
      <rPr>
        <sz val="10"/>
        <rFont val="Times New Roman"/>
        <family val="1"/>
      </rPr>
      <t>3.0m</t>
    </r>
    <r>
      <rPr>
        <sz val="10"/>
        <rFont val="方正黑体_GBK"/>
        <family val="4"/>
      </rPr>
      <t>，合计</t>
    </r>
    <r>
      <rPr>
        <sz val="10"/>
        <rFont val="Times New Roman"/>
        <family val="1"/>
      </rPr>
      <t>3522.00m²</t>
    </r>
    <r>
      <rPr>
        <sz val="10"/>
        <rFont val="方正黑体_GBK"/>
        <family val="4"/>
      </rPr>
      <t>；</t>
    </r>
    <r>
      <rPr>
        <sz val="10"/>
        <rFont val="Times New Roman"/>
        <family val="1"/>
      </rPr>
      <t>C25</t>
    </r>
    <r>
      <rPr>
        <sz val="10"/>
        <rFont val="方正黑体_GBK"/>
        <family val="4"/>
      </rPr>
      <t>砼路面，厚度</t>
    </r>
    <r>
      <rPr>
        <sz val="10"/>
        <rFont val="Times New Roman"/>
        <family val="1"/>
      </rPr>
      <t>20cm</t>
    </r>
    <r>
      <rPr>
        <sz val="10"/>
        <rFont val="方正黑体_GBK"/>
        <family val="4"/>
      </rPr>
      <t>。（含土夹石碾压回填，路面调坡捡平及开挖、伸缩缝切割等）。</t>
    </r>
  </si>
  <si>
    <r>
      <t xml:space="preserve"> </t>
    </r>
    <r>
      <rPr>
        <sz val="10"/>
        <rFont val="方正黑体_GBK"/>
        <family val="4"/>
      </rPr>
      <t>方便群众的出行，缩短出行时间</t>
    </r>
    <r>
      <rPr>
        <sz val="10"/>
        <rFont val="Times New Roman"/>
        <family val="1"/>
      </rPr>
      <t>23</t>
    </r>
    <r>
      <rPr>
        <sz val="10"/>
        <rFont val="方正黑体_GBK"/>
        <family val="4"/>
      </rPr>
      <t>分钟，利于产业发展，极大的方便了农副产品及特色手工艺品的运输和外销</t>
    </r>
  </si>
  <si>
    <t>黄坪镇下坪坝至上坪坝通村道路硬化</t>
  </si>
  <si>
    <t>大理州鹤庆县松桂镇黄坪镇下坪坝上坪坝村</t>
  </si>
  <si>
    <r>
      <t>下坪坝至上坪坝小组通村道路硬化</t>
    </r>
    <r>
      <rPr>
        <sz val="10"/>
        <rFont val="Times New Roman"/>
        <family val="1"/>
      </rPr>
      <t>1500</t>
    </r>
    <r>
      <rPr>
        <sz val="10"/>
        <rFont val="方正黑体_GBK"/>
        <family val="4"/>
      </rPr>
      <t>米，宽</t>
    </r>
    <r>
      <rPr>
        <sz val="10"/>
        <rFont val="Times New Roman"/>
        <family val="1"/>
      </rPr>
      <t>4.5</t>
    </r>
    <r>
      <rPr>
        <sz val="10"/>
        <rFont val="方正黑体_GBK"/>
        <family val="4"/>
      </rPr>
      <t>米，厚</t>
    </r>
    <r>
      <rPr>
        <sz val="10"/>
        <rFont val="Times New Roman"/>
        <family val="1"/>
      </rPr>
      <t>0.2</t>
    </r>
    <r>
      <rPr>
        <sz val="10"/>
        <rFont val="方正黑体_GBK"/>
        <family val="4"/>
      </rPr>
      <t>米，</t>
    </r>
    <r>
      <rPr>
        <sz val="10"/>
        <rFont val="Times New Roman"/>
        <family val="1"/>
      </rPr>
      <t>1350</t>
    </r>
    <r>
      <rPr>
        <sz val="10"/>
        <rFont val="方正黑体_GBK"/>
        <family val="4"/>
      </rPr>
      <t>立方米。</t>
    </r>
  </si>
  <si>
    <r>
      <t>方便群众的出行，缩短出行时间</t>
    </r>
    <r>
      <rPr>
        <sz val="10"/>
        <rFont val="Times New Roman"/>
        <family val="1"/>
      </rPr>
      <t>38</t>
    </r>
    <r>
      <rPr>
        <sz val="10"/>
        <rFont val="方正黑体_GBK"/>
        <family val="4"/>
      </rPr>
      <t>分钟，利于产业发展，极大的方便了农副产品及特色手工艺品的运输和外销</t>
    </r>
  </si>
  <si>
    <r>
      <t>鹤庆县贫困村整体提升项目</t>
    </r>
    <r>
      <rPr>
        <sz val="10"/>
        <rFont val="Times New Roman"/>
        <family val="1"/>
      </rPr>
      <t>(</t>
    </r>
    <r>
      <rPr>
        <sz val="10"/>
        <rFont val="方正黑体_GBK"/>
        <family val="4"/>
      </rPr>
      <t>黄坪镇新坪村邓黄路至高家营、学庄小组通村道路硬化项目</t>
    </r>
    <r>
      <rPr>
        <sz val="10"/>
        <rFont val="Times New Roman"/>
        <family val="1"/>
      </rPr>
      <t>)</t>
    </r>
  </si>
  <si>
    <t>大理州鹤庆县黄坪镇新坪村</t>
  </si>
  <si>
    <r>
      <t>邓黄路至高家营、学庄小组通村道路硬化</t>
    </r>
    <r>
      <rPr>
        <sz val="10"/>
        <rFont val="Times New Roman"/>
        <family val="1"/>
      </rPr>
      <t>1800</t>
    </r>
    <r>
      <rPr>
        <sz val="10"/>
        <rFont val="方正黑体_GBK"/>
        <family val="4"/>
      </rPr>
      <t>米，宽</t>
    </r>
    <r>
      <rPr>
        <sz val="10"/>
        <rFont val="Times New Roman"/>
        <family val="1"/>
      </rPr>
      <t>4.5</t>
    </r>
    <r>
      <rPr>
        <sz val="10"/>
        <rFont val="方正黑体_GBK"/>
        <family val="4"/>
      </rPr>
      <t>米，厚</t>
    </r>
    <r>
      <rPr>
        <sz val="10"/>
        <rFont val="Times New Roman"/>
        <family val="1"/>
      </rPr>
      <t>0.2</t>
    </r>
    <r>
      <rPr>
        <sz val="10"/>
        <rFont val="方正黑体_GBK"/>
        <family val="4"/>
      </rPr>
      <t>米，</t>
    </r>
    <r>
      <rPr>
        <sz val="10"/>
        <rFont val="Times New Roman"/>
        <family val="1"/>
      </rPr>
      <t>1620</t>
    </r>
    <r>
      <rPr>
        <sz val="10"/>
        <rFont val="方正黑体_GBK"/>
        <family val="4"/>
      </rPr>
      <t>立方米</t>
    </r>
  </si>
  <si>
    <r>
      <t>方便群众的出行，缩短出行时间</t>
    </r>
    <r>
      <rPr>
        <sz val="10"/>
        <rFont val="Times New Roman"/>
        <family val="1"/>
      </rPr>
      <t>16</t>
    </r>
    <r>
      <rPr>
        <sz val="10"/>
        <rFont val="方正黑体_GBK"/>
        <family val="4"/>
      </rPr>
      <t>分钟，利于产业发展，极大的方便了农副产品及特色手工艺品的运输和外销</t>
    </r>
  </si>
  <si>
    <r>
      <t xml:space="preserve"> </t>
    </r>
    <r>
      <rPr>
        <sz val="10"/>
        <rFont val="方正黑体_GBK"/>
        <family val="4"/>
      </rPr>
      <t>方便群众的出行，缩短出行时间</t>
    </r>
    <r>
      <rPr>
        <sz val="10"/>
        <rFont val="Times New Roman"/>
        <family val="1"/>
      </rPr>
      <t>38</t>
    </r>
    <r>
      <rPr>
        <sz val="10"/>
        <rFont val="方正黑体_GBK"/>
        <family val="4"/>
      </rPr>
      <t>分钟，利于产业发展，极大的方便了农副产品及特色手工艺品的运输和外销</t>
    </r>
  </si>
  <si>
    <r>
      <t>贫困村整体提升工程（</t>
    </r>
    <r>
      <rPr>
        <sz val="10"/>
        <rFont val="Times New Roman"/>
        <family val="1"/>
      </rPr>
      <t>74.8</t>
    </r>
    <r>
      <rPr>
        <sz val="10"/>
        <rFont val="方正黑体_GBK"/>
        <family val="4"/>
      </rPr>
      <t>）</t>
    </r>
  </si>
  <si>
    <t>黄坪镇邓黄路至高家营、学庄小组通村道路硬化</t>
  </si>
  <si>
    <t>大理州鹤庆县松桂镇黄坪镇高家营村</t>
  </si>
  <si>
    <r>
      <t>邓黄路至高家营、学庄小组通村道路硬化</t>
    </r>
    <r>
      <rPr>
        <sz val="10"/>
        <rFont val="Times New Roman"/>
        <family val="1"/>
      </rPr>
      <t>1800</t>
    </r>
    <r>
      <rPr>
        <sz val="10"/>
        <rFont val="方正黑体_GBK"/>
        <family val="4"/>
      </rPr>
      <t>米，宽</t>
    </r>
    <r>
      <rPr>
        <sz val="10"/>
        <rFont val="Times New Roman"/>
        <family val="1"/>
      </rPr>
      <t>4.5</t>
    </r>
    <r>
      <rPr>
        <sz val="10"/>
        <rFont val="方正黑体_GBK"/>
        <family val="4"/>
      </rPr>
      <t>米，厚</t>
    </r>
    <r>
      <rPr>
        <sz val="10"/>
        <rFont val="Times New Roman"/>
        <family val="1"/>
      </rPr>
      <t>0.2</t>
    </r>
    <r>
      <rPr>
        <sz val="10"/>
        <rFont val="方正黑体_GBK"/>
        <family val="4"/>
      </rPr>
      <t>米，</t>
    </r>
    <r>
      <rPr>
        <sz val="10"/>
        <rFont val="Times New Roman"/>
        <family val="1"/>
      </rPr>
      <t>1620</t>
    </r>
    <r>
      <rPr>
        <sz val="10"/>
        <rFont val="方正黑体_GBK"/>
        <family val="4"/>
      </rPr>
      <t>立方米</t>
    </r>
    <r>
      <rPr>
        <sz val="10"/>
        <rFont val="Times New Roman"/>
        <family val="1"/>
      </rPr>
      <t>.</t>
    </r>
  </si>
  <si>
    <t>黄坪镇新坪村邓黄路至高家营、学庄小组通村道路硬化项目</t>
  </si>
  <si>
    <t>黄坪镇新坪村</t>
  </si>
  <si>
    <r>
      <t>方便群众的出行，缩短出行时间</t>
    </r>
    <r>
      <rPr>
        <sz val="10"/>
        <rFont val="Times New Roman"/>
        <family val="1"/>
      </rPr>
      <t>24</t>
    </r>
    <r>
      <rPr>
        <sz val="10"/>
        <rFont val="方正黑体_GBK"/>
        <family val="4"/>
      </rPr>
      <t>分钟，利于产业发展，极大的方便了农副产品及特色手工艺品的运输和外销</t>
    </r>
  </si>
  <si>
    <t>新庄村、杨家村内产业配套基础设施项目</t>
  </si>
  <si>
    <t>大理州鹤庆县金墩乡新庄村、杨家村</t>
  </si>
  <si>
    <r>
      <t>建设内容为路面</t>
    </r>
    <r>
      <rPr>
        <sz val="10"/>
        <rFont val="Times New Roman"/>
        <family val="1"/>
      </rPr>
      <t>1645.63</t>
    </r>
    <r>
      <rPr>
        <sz val="10"/>
        <rFont val="方正黑体_GBK"/>
        <family val="4"/>
      </rPr>
      <t>㎡，</t>
    </r>
    <r>
      <rPr>
        <sz val="10"/>
        <rFont val="Times New Roman"/>
        <family val="1"/>
      </rPr>
      <t>C20</t>
    </r>
    <r>
      <rPr>
        <sz val="10"/>
        <rFont val="方正黑体_GBK"/>
        <family val="4"/>
      </rPr>
      <t>混凝土边沟</t>
    </r>
    <r>
      <rPr>
        <sz val="10"/>
        <rFont val="Times New Roman"/>
        <family val="1"/>
      </rPr>
      <t>34.59m³</t>
    </r>
    <r>
      <rPr>
        <sz val="10"/>
        <rFont val="方正黑体_GBK"/>
        <family val="4"/>
      </rPr>
      <t>，</t>
    </r>
    <r>
      <rPr>
        <sz val="10"/>
        <rFont val="Times New Roman"/>
        <family val="1"/>
      </rPr>
      <t>C20</t>
    </r>
    <r>
      <rPr>
        <sz val="10"/>
        <rFont val="方正黑体_GBK"/>
        <family val="4"/>
      </rPr>
      <t>片石混凝土挡土墙</t>
    </r>
    <r>
      <rPr>
        <sz val="10"/>
        <rFont val="Times New Roman"/>
        <family val="1"/>
      </rPr>
      <t>32.44m³</t>
    </r>
    <r>
      <rPr>
        <sz val="10"/>
        <rFont val="方正黑体_GBK"/>
        <family val="4"/>
      </rPr>
      <t>，</t>
    </r>
    <r>
      <rPr>
        <sz val="10"/>
        <rFont val="Times New Roman"/>
        <family val="1"/>
      </rPr>
      <t>C25</t>
    </r>
    <r>
      <rPr>
        <sz val="10"/>
        <rFont val="方正黑体_GBK"/>
        <family val="4"/>
      </rPr>
      <t>钢筋混凝土盖板</t>
    </r>
    <r>
      <rPr>
        <sz val="10"/>
        <rFont val="Times New Roman"/>
        <family val="1"/>
      </rPr>
      <t>2.01m³</t>
    </r>
  </si>
  <si>
    <r>
      <t>增加有效灌溉面积</t>
    </r>
    <r>
      <rPr>
        <sz val="10"/>
        <rFont val="Times New Roman"/>
        <family val="1"/>
      </rPr>
      <t>2200</t>
    </r>
    <r>
      <rPr>
        <sz val="10"/>
        <rFont val="方正黑体_GBK"/>
        <family val="4"/>
      </rPr>
      <t>亩，增收</t>
    </r>
    <r>
      <rPr>
        <sz val="10"/>
        <rFont val="Times New Roman"/>
        <family val="1"/>
      </rPr>
      <t>2%</t>
    </r>
    <r>
      <rPr>
        <sz val="10"/>
        <rFont val="方正黑体_GBK"/>
        <family val="4"/>
      </rPr>
      <t>，，农民增收</t>
    </r>
    <r>
      <rPr>
        <sz val="10"/>
        <rFont val="Times New Roman"/>
        <family val="1"/>
      </rPr>
      <t>0.8%</t>
    </r>
    <r>
      <rPr>
        <sz val="10"/>
        <rFont val="方正黑体_GBK"/>
        <family val="4"/>
      </rPr>
      <t>。</t>
    </r>
  </si>
  <si>
    <t>和乐村大浪田产业配套基础设施项目</t>
  </si>
  <si>
    <t>大理州鹤庆县六合乡和乐村大浪田</t>
  </si>
  <si>
    <r>
      <t>用于和乐村大浪田自然村道路硬化项目，建设内容为道路长</t>
    </r>
    <r>
      <rPr>
        <sz val="10"/>
        <rFont val="Times New Roman"/>
        <family val="1"/>
      </rPr>
      <t>0.8km</t>
    </r>
    <r>
      <rPr>
        <sz val="10"/>
        <rFont val="方正黑体_GBK"/>
        <family val="4"/>
      </rPr>
      <t>，宽</t>
    </r>
    <r>
      <rPr>
        <sz val="10"/>
        <rFont val="Times New Roman"/>
        <family val="1"/>
      </rPr>
      <t>3.5</t>
    </r>
    <r>
      <rPr>
        <sz val="10"/>
        <rFont val="方正黑体_GBK"/>
        <family val="4"/>
      </rPr>
      <t>米。</t>
    </r>
  </si>
  <si>
    <r>
      <t>促进农户产业发展，增加农户收入</t>
    </r>
    <r>
      <rPr>
        <sz val="10"/>
        <rFont val="Times New Roman"/>
        <family val="1"/>
      </rPr>
      <t>1.5%</t>
    </r>
    <r>
      <rPr>
        <sz val="10"/>
        <rFont val="方正黑体_GBK"/>
        <family val="4"/>
      </rPr>
      <t>，巩固脱贫成果。</t>
    </r>
  </si>
  <si>
    <t>下松园安置点配套沟路建设项目</t>
  </si>
  <si>
    <t>大理州鹤庆县六合乡下松园</t>
  </si>
  <si>
    <r>
      <t>上、下松园自然村配套沟路建设</t>
    </r>
    <r>
      <rPr>
        <sz val="10"/>
        <rFont val="Times New Roman"/>
        <family val="1"/>
      </rPr>
      <t>1.3km</t>
    </r>
    <r>
      <rPr>
        <sz val="10"/>
        <rFont val="方正黑体_GBK"/>
        <family val="4"/>
      </rPr>
      <t>，及土方开挖挡墙等</t>
    </r>
  </si>
  <si>
    <r>
      <t>增加有效灌溉面积</t>
    </r>
    <r>
      <rPr>
        <sz val="10"/>
        <rFont val="Times New Roman"/>
        <family val="1"/>
      </rPr>
      <t>800</t>
    </r>
    <r>
      <rPr>
        <sz val="10"/>
        <rFont val="方正黑体_GBK"/>
        <family val="4"/>
      </rPr>
      <t>亩，增收</t>
    </r>
    <r>
      <rPr>
        <sz val="10"/>
        <rFont val="Times New Roman"/>
        <family val="1"/>
      </rPr>
      <t>2%</t>
    </r>
    <r>
      <rPr>
        <sz val="10"/>
        <rFont val="方正黑体_GBK"/>
        <family val="4"/>
      </rPr>
      <t>，，农民增收</t>
    </r>
    <r>
      <rPr>
        <sz val="10"/>
        <rFont val="Times New Roman"/>
        <family val="1"/>
      </rPr>
      <t>0.8%</t>
    </r>
    <r>
      <rPr>
        <sz val="10"/>
        <rFont val="方正黑体_GBK"/>
        <family val="4"/>
      </rPr>
      <t>。</t>
    </r>
  </si>
  <si>
    <t>鹤庆县辛屯镇南河村精品示范村项目</t>
  </si>
  <si>
    <t>大理州鹤庆县辛屯镇南河村</t>
  </si>
  <si>
    <r>
      <t>北河南村间道路硬化项目：</t>
    </r>
    <r>
      <rPr>
        <sz val="10"/>
        <rFont val="Times New Roman"/>
        <family val="1"/>
      </rPr>
      <t>C25</t>
    </r>
    <r>
      <rPr>
        <sz val="10"/>
        <rFont val="方正黑体_GBK"/>
        <family val="4"/>
      </rPr>
      <t>砼进村主干道硬化</t>
    </r>
    <r>
      <rPr>
        <sz val="10"/>
        <rFont val="Times New Roman"/>
        <family val="1"/>
      </rPr>
      <t>182</t>
    </r>
    <r>
      <rPr>
        <sz val="10"/>
        <rFont val="方正黑体_GBK"/>
        <family val="4"/>
      </rPr>
      <t>米，路宽</t>
    </r>
    <r>
      <rPr>
        <sz val="10"/>
        <rFont val="Times New Roman"/>
        <family val="1"/>
      </rPr>
      <t>5</t>
    </r>
    <r>
      <rPr>
        <sz val="10"/>
        <rFont val="方正黑体_GBK"/>
        <family val="4"/>
      </rPr>
      <t>米</t>
    </r>
    <r>
      <rPr>
        <sz val="10"/>
        <rFont val="Times New Roman"/>
        <family val="1"/>
      </rPr>
      <t>C25</t>
    </r>
    <r>
      <rPr>
        <sz val="10"/>
        <rFont val="方正黑体_GBK"/>
        <family val="4"/>
      </rPr>
      <t>，厚</t>
    </r>
    <r>
      <rPr>
        <sz val="10"/>
        <rFont val="Times New Roman"/>
        <family val="1"/>
      </rPr>
      <t>20CM</t>
    </r>
    <r>
      <rPr>
        <sz val="10"/>
        <rFont val="方正黑体_GBK"/>
        <family val="4"/>
      </rPr>
      <t>；改造路涵</t>
    </r>
    <r>
      <rPr>
        <sz val="10"/>
        <rFont val="Times New Roman"/>
        <family val="1"/>
      </rPr>
      <t>4</t>
    </r>
    <r>
      <rPr>
        <sz val="10"/>
        <rFont val="方正黑体_GBK"/>
        <family val="4"/>
      </rPr>
      <t>米一道，</t>
    </r>
    <r>
      <rPr>
        <sz val="10"/>
        <rFont val="Times New Roman"/>
        <family val="1"/>
      </rPr>
      <t>800mm*800mm</t>
    </r>
    <r>
      <rPr>
        <sz val="10"/>
        <rFont val="方正黑体_GBK"/>
        <family val="4"/>
      </rPr>
      <t>。北河南乡庭路硬化项目：硬化</t>
    </r>
    <r>
      <rPr>
        <sz val="10"/>
        <rFont val="Times New Roman"/>
        <family val="1"/>
      </rPr>
      <t>332</t>
    </r>
    <r>
      <rPr>
        <sz val="10"/>
        <rFont val="方正黑体_GBK"/>
        <family val="4"/>
      </rPr>
      <t>米，路宽</t>
    </r>
    <r>
      <rPr>
        <sz val="10"/>
        <rFont val="Times New Roman"/>
        <family val="1"/>
      </rPr>
      <t>5</t>
    </r>
    <r>
      <rPr>
        <sz val="10"/>
        <rFont val="方正黑体_GBK"/>
        <family val="4"/>
      </rPr>
      <t>米、厚</t>
    </r>
    <r>
      <rPr>
        <sz val="10"/>
        <rFont val="Times New Roman"/>
        <family val="1"/>
      </rPr>
      <t>20CM</t>
    </r>
    <r>
      <rPr>
        <sz val="10"/>
        <rFont val="方正黑体_GBK"/>
        <family val="4"/>
      </rPr>
      <t>，</t>
    </r>
    <r>
      <rPr>
        <sz val="10"/>
        <rFont val="Times New Roman"/>
        <family val="1"/>
      </rPr>
      <t>C25</t>
    </r>
    <r>
      <rPr>
        <sz val="10"/>
        <rFont val="方正黑体_GBK"/>
        <family val="4"/>
      </rPr>
      <t>砼。</t>
    </r>
  </si>
  <si>
    <r>
      <t xml:space="preserve"> </t>
    </r>
    <r>
      <rPr>
        <sz val="10"/>
        <rFont val="方正黑体_GBK"/>
        <family val="4"/>
      </rPr>
      <t>方便群众的出行，缩短出行时间</t>
    </r>
    <r>
      <rPr>
        <sz val="10"/>
        <rFont val="Times New Roman"/>
        <family val="1"/>
      </rPr>
      <t>15</t>
    </r>
    <r>
      <rPr>
        <sz val="10"/>
        <rFont val="方正黑体_GBK"/>
        <family val="4"/>
      </rPr>
      <t>分钟，利于产业发展，极大的方便了农副产品及特色手工艺品的运输和外销</t>
    </r>
  </si>
  <si>
    <t>鹤庆县云鹤镇菜园精品示范村项目</t>
  </si>
  <si>
    <t>大理州鹤庆县云鹤镇菜园村</t>
  </si>
  <si>
    <r>
      <t>村内未硬化道路硬化工程：</t>
    </r>
    <r>
      <rPr>
        <sz val="10"/>
        <rFont val="Times New Roman"/>
        <family val="1"/>
      </rPr>
      <t>1</t>
    </r>
    <r>
      <rPr>
        <sz val="10"/>
        <rFont val="方正黑体_GBK"/>
        <family val="4"/>
      </rPr>
      <t>、东园自然村硬化路面</t>
    </r>
    <r>
      <rPr>
        <sz val="10"/>
        <rFont val="Times New Roman"/>
        <family val="1"/>
      </rPr>
      <t>8</t>
    </r>
    <r>
      <rPr>
        <sz val="10"/>
        <rFont val="方正黑体_GBK"/>
        <family val="4"/>
      </rPr>
      <t>条，共计</t>
    </r>
    <r>
      <rPr>
        <sz val="10"/>
        <rFont val="Times New Roman"/>
        <family val="1"/>
      </rPr>
      <t>537.5</t>
    </r>
    <r>
      <rPr>
        <sz val="10"/>
        <rFont val="方正黑体_GBK"/>
        <family val="4"/>
      </rPr>
      <t>㎡；</t>
    </r>
    <r>
      <rPr>
        <sz val="10"/>
        <rFont val="Times New Roman"/>
        <family val="1"/>
      </rPr>
      <t>2</t>
    </r>
    <r>
      <rPr>
        <sz val="10"/>
        <rFont val="方正黑体_GBK"/>
        <family val="4"/>
      </rPr>
      <t>、官厢自然村硬化路面</t>
    </r>
    <r>
      <rPr>
        <sz val="10"/>
        <rFont val="Times New Roman"/>
        <family val="1"/>
      </rPr>
      <t>9</t>
    </r>
    <r>
      <rPr>
        <sz val="10"/>
        <rFont val="方正黑体_GBK"/>
        <family val="4"/>
      </rPr>
      <t>条，共计</t>
    </r>
    <r>
      <rPr>
        <sz val="10"/>
        <rFont val="Times New Roman"/>
        <family val="1"/>
      </rPr>
      <t>311</t>
    </r>
    <r>
      <rPr>
        <sz val="10"/>
        <rFont val="方正黑体_GBK"/>
        <family val="4"/>
      </rPr>
      <t>㎡，两村共计</t>
    </r>
    <r>
      <rPr>
        <sz val="10"/>
        <rFont val="Times New Roman"/>
        <family val="1"/>
      </rPr>
      <t>848.5</t>
    </r>
    <r>
      <rPr>
        <sz val="10"/>
        <rFont val="方正黑体_GBK"/>
        <family val="4"/>
      </rPr>
      <t>㎡，厚</t>
    </r>
    <r>
      <rPr>
        <sz val="10"/>
        <rFont val="Times New Roman"/>
        <family val="1"/>
      </rPr>
      <t>20CM</t>
    </r>
    <r>
      <rPr>
        <sz val="10"/>
        <rFont val="方正黑体_GBK"/>
        <family val="4"/>
      </rPr>
      <t>，砼</t>
    </r>
    <r>
      <rPr>
        <sz val="10"/>
        <rFont val="Times New Roman"/>
        <family val="1"/>
      </rPr>
      <t>C25</t>
    </r>
    <r>
      <rPr>
        <sz val="10"/>
        <rFont val="方正黑体_GBK"/>
        <family val="4"/>
      </rPr>
      <t>。在菜园村范围内排水沟道清淤及提升</t>
    </r>
    <r>
      <rPr>
        <sz val="10"/>
        <rFont val="Times New Roman"/>
        <family val="1"/>
      </rPr>
      <t>1500</t>
    </r>
    <r>
      <rPr>
        <sz val="10"/>
        <rFont val="方正黑体_GBK"/>
        <family val="4"/>
      </rPr>
      <t>米。</t>
    </r>
  </si>
  <si>
    <t>云鹤镇</t>
  </si>
  <si>
    <t>鹤庆县草海镇板桥精品示范村项目</t>
  </si>
  <si>
    <t>大理州鹤庆县草海镇板桥村</t>
  </si>
  <si>
    <r>
      <t>实施板桥村道路硬化，使用</t>
    </r>
    <r>
      <rPr>
        <sz val="10"/>
        <rFont val="Times New Roman"/>
        <family val="1"/>
      </rPr>
      <t>C25</t>
    </r>
    <r>
      <rPr>
        <sz val="10"/>
        <rFont val="方正黑体_GBK"/>
        <family val="4"/>
      </rPr>
      <t>混凝土硬化路面</t>
    </r>
    <r>
      <rPr>
        <sz val="10"/>
        <rFont val="Times New Roman"/>
        <family val="1"/>
      </rPr>
      <t>2856</t>
    </r>
    <r>
      <rPr>
        <sz val="10"/>
        <rFont val="方正黑体_GBK"/>
        <family val="4"/>
      </rPr>
      <t>平方米。</t>
    </r>
  </si>
  <si>
    <r>
      <t xml:space="preserve"> </t>
    </r>
    <r>
      <rPr>
        <sz val="10"/>
        <rFont val="方正黑体_GBK"/>
        <family val="4"/>
      </rPr>
      <t>方便群众的出行，缩短出行时间</t>
    </r>
    <r>
      <rPr>
        <sz val="10"/>
        <rFont val="Times New Roman"/>
        <family val="1"/>
      </rPr>
      <t>16</t>
    </r>
    <r>
      <rPr>
        <sz val="10"/>
        <rFont val="方正黑体_GBK"/>
        <family val="4"/>
      </rPr>
      <t>分钟，利于产业发展，极大的方便了农副产品及特色手工艺品的运输和外销</t>
    </r>
  </si>
  <si>
    <t>鹤庆县六合乡大甸村精品示范村项目</t>
  </si>
  <si>
    <r>
      <t>东营村环村路硬化项目：长</t>
    </r>
    <r>
      <rPr>
        <sz val="10"/>
        <rFont val="Times New Roman"/>
        <family val="1"/>
      </rPr>
      <t>1.2km</t>
    </r>
    <r>
      <rPr>
        <sz val="10"/>
        <rFont val="方正黑体_GBK"/>
        <family val="4"/>
      </rPr>
      <t>，均宽</t>
    </r>
    <r>
      <rPr>
        <sz val="10"/>
        <rFont val="Times New Roman"/>
        <family val="1"/>
      </rPr>
      <t>3M,</t>
    </r>
    <r>
      <rPr>
        <sz val="10"/>
        <rFont val="方正黑体_GBK"/>
        <family val="4"/>
      </rPr>
      <t>砼</t>
    </r>
    <r>
      <rPr>
        <sz val="10"/>
        <rFont val="Times New Roman"/>
        <family val="1"/>
      </rPr>
      <t>C25</t>
    </r>
    <r>
      <rPr>
        <sz val="10"/>
        <rFont val="方正黑体_GBK"/>
        <family val="4"/>
      </rPr>
      <t>。</t>
    </r>
  </si>
  <si>
    <r>
      <t xml:space="preserve"> </t>
    </r>
    <r>
      <rPr>
        <sz val="10"/>
        <rFont val="方正黑体_GBK"/>
        <family val="4"/>
      </rPr>
      <t>方便群众的出行，缩短出行时间</t>
    </r>
    <r>
      <rPr>
        <sz val="10"/>
        <rFont val="Times New Roman"/>
        <family val="1"/>
      </rPr>
      <t>20</t>
    </r>
    <r>
      <rPr>
        <sz val="10"/>
        <rFont val="方正黑体_GBK"/>
        <family val="4"/>
      </rPr>
      <t>分钟，利于产业发展，极大的方便了农副产品及特色手工艺品的运输和外销</t>
    </r>
  </si>
  <si>
    <t>鹤庆县西邑镇西邑村精品示范村项目</t>
  </si>
  <si>
    <r>
      <t>西邑村范围内，对村庄内残垣断壁进行拆除整治，对未硬化道路硬化</t>
    </r>
    <r>
      <rPr>
        <sz val="10"/>
        <rFont val="Times New Roman"/>
        <family val="1"/>
      </rPr>
      <t>2000</t>
    </r>
    <r>
      <rPr>
        <sz val="10"/>
        <rFont val="方正黑体_GBK"/>
        <family val="4"/>
      </rPr>
      <t>平方米，提升人居环境。</t>
    </r>
  </si>
  <si>
    <r>
      <t>路面硬化，提高</t>
    </r>
    <r>
      <rPr>
        <sz val="10"/>
        <rFont val="Times New Roman"/>
        <family val="1"/>
      </rPr>
      <t>53</t>
    </r>
    <r>
      <rPr>
        <sz val="10"/>
        <rFont val="方正黑体_GBK"/>
        <family val="4"/>
      </rPr>
      <t>户搬迁户的人居环境，提高卫生条件，利于产业发展，促进农户增收。</t>
    </r>
  </si>
  <si>
    <t>十一</t>
  </si>
  <si>
    <t>农村危房改造</t>
  </si>
  <si>
    <t>十二</t>
  </si>
  <si>
    <t>农业资源及生态保护</t>
  </si>
  <si>
    <t>十三</t>
  </si>
  <si>
    <t>其他</t>
  </si>
  <si>
    <r>
      <t>龙开口镇</t>
    </r>
    <r>
      <rPr>
        <sz val="10"/>
        <rFont val="Times New Roman"/>
        <family val="1"/>
      </rPr>
      <t>2021</t>
    </r>
    <r>
      <rPr>
        <sz val="10"/>
        <rFont val="方正黑体_GBK"/>
        <family val="4"/>
      </rPr>
      <t>年公益性岗位专项资金</t>
    </r>
  </si>
  <si>
    <r>
      <t>龙开口镇乡村公益岗位，脱贫户</t>
    </r>
    <r>
      <rPr>
        <sz val="10"/>
        <rFont val="Times New Roman"/>
        <family val="1"/>
      </rPr>
      <t>31</t>
    </r>
    <r>
      <rPr>
        <sz val="10"/>
        <rFont val="方正黑体_GBK"/>
        <family val="4"/>
      </rPr>
      <t>人，每人每月工资</t>
    </r>
    <r>
      <rPr>
        <sz val="10"/>
        <rFont val="Times New Roman"/>
        <family val="1"/>
      </rPr>
      <t>800</t>
    </r>
    <r>
      <rPr>
        <sz val="10"/>
        <rFont val="方正黑体_GBK"/>
        <family val="4"/>
      </rPr>
      <t>元</t>
    </r>
  </si>
  <si>
    <r>
      <t>每人每月工资</t>
    </r>
    <r>
      <rPr>
        <sz val="10"/>
        <rFont val="Times New Roman"/>
        <family val="1"/>
      </rPr>
      <t>800</t>
    </r>
    <r>
      <rPr>
        <sz val="10"/>
        <rFont val="方正黑体_GBK"/>
        <family val="4"/>
      </rPr>
      <t>元</t>
    </r>
  </si>
  <si>
    <r>
      <t>公益性岗位解决脱贫户</t>
    </r>
    <r>
      <rPr>
        <sz val="10"/>
        <rFont val="Times New Roman"/>
        <family val="1"/>
      </rPr>
      <t>31</t>
    </r>
    <r>
      <rPr>
        <sz val="10"/>
        <rFont val="方正黑体_GBK"/>
        <family val="4"/>
      </rPr>
      <t>户就业问题，增加、稳定农户收入，巩固脱贫成果，防止返贫致贫。</t>
    </r>
  </si>
  <si>
    <t>西邑公益性岗位</t>
  </si>
  <si>
    <t>大理州鹤庆县西邑镇</t>
  </si>
  <si>
    <r>
      <t>西邑镇乡村公益岗位，脱贫户</t>
    </r>
    <r>
      <rPr>
        <sz val="10"/>
        <rFont val="Times New Roman"/>
        <family val="1"/>
      </rPr>
      <t>12</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</si>
  <si>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12</t>
    </r>
    <r>
      <rPr>
        <sz val="10"/>
        <rFont val="方正黑体_GBK"/>
        <family val="4"/>
      </rPr>
      <t>户就业问题，增加、稳定农户收入，巩固脱贫成果，防止返贫致贫。</t>
    </r>
  </si>
  <si>
    <t>金墩乡公益性岗位专项资金</t>
  </si>
  <si>
    <r>
      <t>用于金墩乡乡村公益岗位，脱贫户</t>
    </r>
    <r>
      <rPr>
        <sz val="10"/>
        <rFont val="Times New Roman"/>
        <family val="1"/>
      </rPr>
      <t>52</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</si>
  <si>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52</t>
    </r>
    <r>
      <rPr>
        <sz val="10"/>
        <rFont val="方正黑体_GBK"/>
        <family val="4"/>
      </rPr>
      <t>户就业问题，增加、稳定农户收入，巩固脱贫成果，防止返贫致贫。</t>
    </r>
  </si>
  <si>
    <t>草海镇公益性岗位</t>
  </si>
  <si>
    <t>大理州鹤庆县草海镇</t>
  </si>
  <si>
    <r>
      <t>脱贫户</t>
    </r>
    <r>
      <rPr>
        <sz val="10"/>
        <rFont val="Times New Roman"/>
        <family val="1"/>
      </rPr>
      <t>1</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</si>
  <si>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1</t>
    </r>
    <r>
      <rPr>
        <sz val="10"/>
        <rFont val="方正黑体_GBK"/>
        <family val="4"/>
      </rPr>
      <t>户就业问题，增加、稳定农户收入，巩固脱贫成果，防止返贫致贫。</t>
    </r>
  </si>
  <si>
    <r>
      <t>松桂镇</t>
    </r>
    <r>
      <rPr>
        <sz val="10"/>
        <rFont val="Times New Roman"/>
        <family val="1"/>
      </rPr>
      <t>2021</t>
    </r>
    <r>
      <rPr>
        <sz val="10"/>
        <rFont val="方正黑体_GBK"/>
        <family val="4"/>
      </rPr>
      <t>年公益性岗位专项资金</t>
    </r>
  </si>
  <si>
    <t>大理州鹤庆县松桂镇</t>
  </si>
  <si>
    <r>
      <t>用于松桂镇乡村公益岗位，脱贫户</t>
    </r>
    <r>
      <rPr>
        <sz val="10"/>
        <rFont val="Times New Roman"/>
        <family val="1"/>
      </rPr>
      <t>42</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</si>
  <si>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42</t>
    </r>
    <r>
      <rPr>
        <sz val="10"/>
        <rFont val="方正黑体_GBK"/>
        <family val="4"/>
      </rPr>
      <t>户就业问题，增加、稳定农户收入，巩固脱贫成果，防止返贫致贫。</t>
    </r>
  </si>
  <si>
    <t>六合乡公益性岗位</t>
  </si>
  <si>
    <r>
      <t>六合乡乡村公益岗位，脱贫户</t>
    </r>
    <r>
      <rPr>
        <sz val="10"/>
        <rFont val="Times New Roman"/>
        <family val="1"/>
      </rPr>
      <t>44</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</si>
  <si>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44</t>
    </r>
    <r>
      <rPr>
        <sz val="10"/>
        <rFont val="方正黑体_GBK"/>
        <family val="4"/>
      </rPr>
      <t>户就业问题，增加、稳定农户收入，巩固脱贫成果，防止返贫致贫。</t>
    </r>
  </si>
  <si>
    <t>下松园安置点保洁员公益性岗位</t>
  </si>
  <si>
    <r>
      <t>下松园安置点保洁员公益性岗位</t>
    </r>
    <r>
      <rPr>
        <sz val="10"/>
        <rFont val="Times New Roman"/>
        <family val="1"/>
      </rPr>
      <t>3</t>
    </r>
    <r>
      <rPr>
        <sz val="10"/>
        <rFont val="方正黑体_GBK"/>
        <family val="4"/>
      </rPr>
      <t>人，每人每月工资</t>
    </r>
    <r>
      <rPr>
        <sz val="10"/>
        <rFont val="Times New Roman"/>
        <family val="1"/>
      </rPr>
      <t>800</t>
    </r>
    <r>
      <rPr>
        <sz val="10"/>
        <rFont val="方正黑体_GBK"/>
        <family val="4"/>
      </rPr>
      <t>元</t>
    </r>
  </si>
  <si>
    <r>
      <t>公益性岗位的实施能使</t>
    </r>
    <r>
      <rPr>
        <sz val="10"/>
        <rFont val="Times New Roman"/>
        <family val="1"/>
      </rPr>
      <t>3</t>
    </r>
    <r>
      <rPr>
        <sz val="10"/>
        <rFont val="方正黑体_GBK"/>
        <family val="4"/>
      </rPr>
      <t>人增加家庭收入，稳固脱贫致富。</t>
    </r>
  </si>
  <si>
    <t>黄坪镇公益性岗位</t>
  </si>
  <si>
    <r>
      <t>用于黄坪镇乡村公益岗位，脱贫户</t>
    </r>
    <r>
      <rPr>
        <sz val="10"/>
        <rFont val="Times New Roman"/>
        <family val="1"/>
      </rPr>
      <t>47</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</si>
  <si>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34</t>
    </r>
    <r>
      <rPr>
        <sz val="10"/>
        <rFont val="方正黑体_GBK"/>
        <family val="4"/>
      </rPr>
      <t>户就业问题，增加、稳定农户收入，巩固脱贫成果，防止返贫致贫。</t>
    </r>
  </si>
  <si>
    <t>辛屯镇扶贫公益性岗位</t>
  </si>
  <si>
    <r>
      <t>辛屯镇乡村公益岗位，脱贫户</t>
    </r>
    <r>
      <rPr>
        <sz val="10"/>
        <rFont val="Times New Roman"/>
        <family val="1"/>
      </rPr>
      <t>20</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</si>
  <si>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20</t>
    </r>
    <r>
      <rPr>
        <sz val="10"/>
        <rFont val="方正黑体_GBK"/>
        <family val="4"/>
      </rPr>
      <t>户就业问题，增加、稳定农户收入，巩固脱贫成果，防止返贫致贫。</t>
    </r>
  </si>
  <si>
    <t>云鹤镇公益性岗位</t>
  </si>
  <si>
    <t>大理州鹤庆县云鹤镇</t>
  </si>
  <si>
    <r>
      <t>14.4</t>
    </r>
    <r>
      <rPr>
        <sz val="10"/>
        <rFont val="方正黑体_GBK"/>
        <family val="4"/>
      </rPr>
      <t>万元计划用于云鹤镇乡村公益岗位，脱贫户</t>
    </r>
    <r>
      <rPr>
        <sz val="10"/>
        <rFont val="Times New Roman"/>
        <family val="1"/>
      </rPr>
      <t>15</t>
    </r>
    <r>
      <rPr>
        <sz val="10"/>
        <rFont val="方正黑体_GBK"/>
        <family val="4"/>
      </rPr>
      <t>人，每人每月工资</t>
    </r>
    <r>
      <rPr>
        <sz val="10"/>
        <rFont val="Times New Roman"/>
        <family val="1"/>
      </rPr>
      <t>800</t>
    </r>
    <r>
      <rPr>
        <sz val="10"/>
        <rFont val="方正黑体_GBK"/>
        <family val="4"/>
      </rPr>
      <t>元；</t>
    </r>
    <r>
      <rPr>
        <sz val="10"/>
        <rFont val="Times New Roman"/>
        <family val="1"/>
      </rPr>
      <t>7.68</t>
    </r>
    <r>
      <rPr>
        <sz val="10"/>
        <rFont val="方正黑体_GBK"/>
        <family val="4"/>
      </rPr>
      <t>万元计划用于云鹤镇乡村公益岗位，脱贫户（北衙搬迁户）</t>
    </r>
    <r>
      <rPr>
        <sz val="10"/>
        <rFont val="Times New Roman"/>
        <family val="1"/>
      </rPr>
      <t>12</t>
    </r>
    <r>
      <rPr>
        <sz val="10"/>
        <rFont val="方正黑体_GBK"/>
        <family val="4"/>
      </rPr>
      <t>人，每人每月工资</t>
    </r>
    <r>
      <rPr>
        <sz val="10"/>
        <rFont val="Times New Roman"/>
        <family val="1"/>
      </rPr>
      <t>800</t>
    </r>
    <r>
      <rPr>
        <sz val="10"/>
        <rFont val="方正黑体_GBK"/>
        <family val="4"/>
      </rPr>
      <t>元，聘用期为</t>
    </r>
    <r>
      <rPr>
        <sz val="10"/>
        <rFont val="Times New Roman"/>
        <family val="1"/>
      </rPr>
      <t>2021</t>
    </r>
    <r>
      <rPr>
        <sz val="10"/>
        <rFont val="方正黑体_GBK"/>
        <family val="4"/>
      </rPr>
      <t>年</t>
    </r>
    <r>
      <rPr>
        <sz val="10"/>
        <rFont val="Times New Roman"/>
        <family val="1"/>
      </rPr>
      <t>5</t>
    </r>
    <r>
      <rPr>
        <sz val="10"/>
        <rFont val="方正黑体_GBK"/>
        <family val="4"/>
      </rPr>
      <t>月</t>
    </r>
    <r>
      <rPr>
        <sz val="10"/>
        <rFont val="Times New Roman"/>
        <family val="1"/>
      </rPr>
      <t>—12</t>
    </r>
    <r>
      <rPr>
        <sz val="10"/>
        <rFont val="方正黑体_GBK"/>
        <family val="4"/>
      </rPr>
      <t>月</t>
    </r>
  </si>
  <si>
    <r>
      <t>公益性岗位解决脱贫户</t>
    </r>
    <r>
      <rPr>
        <sz val="10"/>
        <rFont val="Times New Roman"/>
        <family val="1"/>
      </rPr>
      <t>27</t>
    </r>
    <r>
      <rPr>
        <sz val="10"/>
        <rFont val="方正黑体_GBK"/>
        <family val="4"/>
      </rPr>
      <t>户就业问题，增加、稳定农户收入，巩固脱贫成果，防止返贫致贫。</t>
    </r>
  </si>
  <si>
    <t>龙开口镇乡村公益性岗位</t>
  </si>
  <si>
    <r>
      <t>龙开口镇乡村公益岗位，边缘户</t>
    </r>
    <r>
      <rPr>
        <sz val="10"/>
        <rFont val="Times New Roman"/>
        <family val="1"/>
      </rPr>
      <t>63</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</si>
  <si>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63</t>
    </r>
    <r>
      <rPr>
        <sz val="10"/>
        <rFont val="方正黑体_GBK"/>
        <family val="4"/>
      </rPr>
      <t>户就业问题，增加、稳定农户收入，巩固脱贫成果，防止返贫致贫。</t>
    </r>
  </si>
  <si>
    <t>西邑镇乡村公益性岗位</t>
  </si>
  <si>
    <r>
      <t>西邑镇乡村公益岗位，边缘户</t>
    </r>
    <r>
      <rPr>
        <sz val="10"/>
        <rFont val="Times New Roman"/>
        <family val="1"/>
      </rPr>
      <t>18</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</si>
  <si>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18</t>
    </r>
    <r>
      <rPr>
        <sz val="10"/>
        <rFont val="方正黑体_GBK"/>
        <family val="4"/>
      </rPr>
      <t>户就业问题，增加、稳定农户收入，巩固脱贫成果，防止返贫致贫。</t>
    </r>
  </si>
  <si>
    <t>金墩乡乡村公益性岗位</t>
  </si>
  <si>
    <r>
      <t>金墩乡乡村公益岗位，边缘户</t>
    </r>
    <r>
      <rPr>
        <sz val="10"/>
        <rFont val="Times New Roman"/>
        <family val="1"/>
      </rPr>
      <t>39</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</si>
  <si>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39</t>
    </r>
    <r>
      <rPr>
        <sz val="10"/>
        <rFont val="方正黑体_GBK"/>
        <family val="4"/>
      </rPr>
      <t>户就业问题，增加、稳定农户收入，巩固脱贫成果，防止返贫致贫。</t>
    </r>
  </si>
  <si>
    <t>草海镇乡村公益性岗位</t>
  </si>
  <si>
    <r>
      <t>草海镇乡村公益岗位，边缘户</t>
    </r>
    <r>
      <rPr>
        <sz val="10"/>
        <rFont val="Times New Roman"/>
        <family val="1"/>
      </rPr>
      <t>37</t>
    </r>
    <r>
      <rPr>
        <sz val="10"/>
        <rFont val="方正黑体_GBK"/>
        <family val="4"/>
      </rPr>
      <t>人，每人每月工资</t>
    </r>
    <r>
      <rPr>
        <sz val="10"/>
        <rFont val="Times New Roman"/>
        <family val="1"/>
      </rPr>
      <t>800</t>
    </r>
    <r>
      <rPr>
        <sz val="10"/>
        <rFont val="方正黑体_GBK"/>
        <family val="4"/>
      </rPr>
      <t>元；</t>
    </r>
  </si>
  <si>
    <r>
      <t>公益性岗位解决脱贫户</t>
    </r>
    <r>
      <rPr>
        <sz val="10"/>
        <rFont val="Times New Roman"/>
        <family val="1"/>
      </rPr>
      <t>37</t>
    </r>
    <r>
      <rPr>
        <sz val="10"/>
        <rFont val="方正黑体_GBK"/>
        <family val="4"/>
      </rPr>
      <t>户就业问题，增加、稳定农户收入，巩固脱贫成果，防止返贫致贫。</t>
    </r>
  </si>
  <si>
    <t>松桂镇乡村公益性岗位</t>
  </si>
  <si>
    <r>
      <t>松桂镇乡村公益岗位，边缘户</t>
    </r>
    <r>
      <rPr>
        <sz val="10"/>
        <rFont val="Times New Roman"/>
        <family val="1"/>
      </rPr>
      <t>65</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</si>
  <si>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65</t>
    </r>
    <r>
      <rPr>
        <sz val="10"/>
        <rFont val="方正黑体_GBK"/>
        <family val="4"/>
      </rPr>
      <t>户就业问题，增加、稳定农户收入，巩固脱贫成果，防止返贫致贫。</t>
    </r>
  </si>
  <si>
    <t>六合乡村公益性岗位</t>
  </si>
  <si>
    <r>
      <t>六合乡乡村公益岗位，边缘户</t>
    </r>
    <r>
      <rPr>
        <sz val="10"/>
        <rFont val="Times New Roman"/>
        <family val="1"/>
      </rPr>
      <t>30</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</si>
  <si>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30</t>
    </r>
    <r>
      <rPr>
        <sz val="10"/>
        <rFont val="方正黑体_GBK"/>
        <family val="4"/>
      </rPr>
      <t>户就业问题，增加、稳定农户收入，巩固脱贫成果，防止返贫致贫。</t>
    </r>
  </si>
  <si>
    <t>黄坪镇乡村公益性岗位</t>
  </si>
  <si>
    <r>
      <t>黄坪镇乡村公益岗位，边缘户</t>
    </r>
    <r>
      <rPr>
        <sz val="10"/>
        <rFont val="Times New Roman"/>
        <family val="1"/>
      </rPr>
      <t>38</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</si>
  <si>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38</t>
    </r>
    <r>
      <rPr>
        <sz val="10"/>
        <rFont val="方正黑体_GBK"/>
        <family val="4"/>
      </rPr>
      <t>户就业问题，增加、稳定农户收入，巩固脱贫成果，防止返贫致贫。</t>
    </r>
  </si>
  <si>
    <t>辛屯镇乡村公益性岗位</t>
  </si>
  <si>
    <r>
      <t>辛屯镇乡村公益岗位，边缘户</t>
    </r>
    <r>
      <rPr>
        <sz val="10"/>
        <rFont val="Times New Roman"/>
        <family val="1"/>
      </rPr>
      <t>28</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</si>
  <si>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28</t>
    </r>
    <r>
      <rPr>
        <sz val="10"/>
        <rFont val="方正黑体_GBK"/>
        <family val="4"/>
      </rPr>
      <t>户就业问题，增加、稳定农户收入，巩固脱贫成果，防止返贫致贫。</t>
    </r>
  </si>
  <si>
    <t>云鹤镇乡村公益性岗位</t>
  </si>
  <si>
    <r>
      <t>云鹤镇乡村公益岗位，脱贫户</t>
    </r>
    <r>
      <rPr>
        <sz val="10"/>
        <rFont val="Times New Roman"/>
        <family val="1"/>
      </rPr>
      <t>27</t>
    </r>
    <r>
      <rPr>
        <sz val="10"/>
        <rFont val="方正黑体_GBK"/>
        <family val="4"/>
      </rPr>
      <t>人，每人每月工资</t>
    </r>
    <r>
      <rPr>
        <sz val="10"/>
        <rFont val="Times New Roman"/>
        <family val="1"/>
      </rPr>
      <t>800</t>
    </r>
    <r>
      <rPr>
        <sz val="10"/>
        <rFont val="方正黑体_GBK"/>
        <family val="4"/>
      </rPr>
      <t>元</t>
    </r>
  </si>
  <si>
    <r>
      <t>公益性岗位解决边缘户</t>
    </r>
    <r>
      <rPr>
        <sz val="10"/>
        <rFont val="Times New Roman"/>
        <family val="1"/>
      </rPr>
      <t>27</t>
    </r>
    <r>
      <rPr>
        <sz val="10"/>
        <rFont val="方正黑体_GBK"/>
        <family val="4"/>
      </rPr>
      <t>户就业问题，增加、稳定农户收入，巩固脱贫成果，防止返贫致贫。</t>
    </r>
  </si>
  <si>
    <r>
      <t>鹤庆县辛屯镇教育扶贫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</si>
  <si>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50</t>
    </r>
    <r>
      <rPr>
        <sz val="10"/>
        <rFont val="方正黑体_GBK"/>
        <family val="4"/>
      </rPr>
      <t>名在校大学生和职专学生生活补助</t>
    </r>
    <r>
      <rPr>
        <sz val="10"/>
        <rFont val="Times New Roman"/>
        <family val="1"/>
      </rPr>
      <t>15.6</t>
    </r>
    <r>
      <rPr>
        <sz val="10"/>
        <rFont val="方正黑体_GBK"/>
        <family val="4"/>
      </rPr>
      <t>万元</t>
    </r>
  </si>
  <si>
    <r>
      <t>切实减轻了贫困户负担，受益学生</t>
    </r>
    <r>
      <rPr>
        <sz val="10"/>
        <rFont val="Times New Roman"/>
        <family val="1"/>
      </rPr>
      <t>50</t>
    </r>
    <r>
      <rPr>
        <sz val="10"/>
        <rFont val="方正黑体_GBK"/>
        <family val="4"/>
      </rPr>
      <t>人</t>
    </r>
  </si>
  <si>
    <t>鹤庆县教育体育局</t>
  </si>
  <si>
    <r>
      <t>鹤庆县草海镇教育扶贫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</si>
  <si>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80</t>
    </r>
    <r>
      <rPr>
        <sz val="10"/>
        <rFont val="方正黑体_GBK"/>
        <family val="4"/>
      </rPr>
      <t>名在校大学生和职专学生生活补助</t>
    </r>
    <r>
      <rPr>
        <sz val="10"/>
        <rFont val="Times New Roman"/>
        <family val="1"/>
      </rPr>
      <t>23</t>
    </r>
    <r>
      <rPr>
        <sz val="10"/>
        <rFont val="方正黑体_GBK"/>
        <family val="4"/>
      </rPr>
      <t>万元</t>
    </r>
  </si>
  <si>
    <r>
      <t>切实减轻了贫困户负担，受益学生</t>
    </r>
    <r>
      <rPr>
        <sz val="10"/>
        <rFont val="Times New Roman"/>
        <family val="1"/>
      </rPr>
      <t>80</t>
    </r>
    <r>
      <rPr>
        <sz val="10"/>
        <rFont val="方正黑体_GBK"/>
        <family val="4"/>
      </rPr>
      <t>人</t>
    </r>
  </si>
  <si>
    <r>
      <t>鹤庆县云鹤镇教育扶贫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</si>
  <si>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3</t>
    </r>
    <r>
      <rPr>
        <sz val="10"/>
        <rFont val="方正黑体_GBK"/>
        <family val="4"/>
      </rPr>
      <t>名在校大学生和职专学生生活补助</t>
    </r>
    <r>
      <rPr>
        <sz val="10"/>
        <rFont val="Times New Roman"/>
        <family val="1"/>
      </rPr>
      <t>1.1</t>
    </r>
    <r>
      <rPr>
        <sz val="10"/>
        <rFont val="方正黑体_GBK"/>
        <family val="4"/>
      </rPr>
      <t>万元</t>
    </r>
  </si>
  <si>
    <r>
      <t>切实减轻了贫困户负担，受益学生</t>
    </r>
    <r>
      <rPr>
        <sz val="10"/>
        <rFont val="Times New Roman"/>
        <family val="1"/>
      </rPr>
      <t>3</t>
    </r>
    <r>
      <rPr>
        <sz val="10"/>
        <rFont val="方正黑体_GBK"/>
        <family val="4"/>
      </rPr>
      <t>人</t>
    </r>
  </si>
  <si>
    <r>
      <t>鹤庆县金墩乡教育扶贫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</si>
  <si>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121</t>
    </r>
    <r>
      <rPr>
        <sz val="10"/>
        <rFont val="方正黑体_GBK"/>
        <family val="4"/>
      </rPr>
      <t>名在校大学生和职专学生生活补助</t>
    </r>
    <r>
      <rPr>
        <sz val="10"/>
        <rFont val="Times New Roman"/>
        <family val="1"/>
      </rPr>
      <t>33.7</t>
    </r>
    <r>
      <rPr>
        <sz val="10"/>
        <rFont val="方正黑体_GBK"/>
        <family val="4"/>
      </rPr>
      <t>万元</t>
    </r>
  </si>
  <si>
    <r>
      <t>切实减轻了贫困户负担，受益学生</t>
    </r>
    <r>
      <rPr>
        <sz val="10"/>
        <rFont val="Times New Roman"/>
        <family val="1"/>
      </rPr>
      <t>121</t>
    </r>
    <r>
      <rPr>
        <sz val="10"/>
        <rFont val="方正黑体_GBK"/>
        <family val="4"/>
      </rPr>
      <t>人</t>
    </r>
  </si>
  <si>
    <r>
      <t>鹤庆县松桂镇教育扶贫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</si>
  <si>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100</t>
    </r>
    <r>
      <rPr>
        <sz val="10"/>
        <rFont val="方正黑体_GBK"/>
        <family val="4"/>
      </rPr>
      <t>名在校大学生和职专学生生活补助</t>
    </r>
    <r>
      <rPr>
        <sz val="10"/>
        <rFont val="Times New Roman"/>
        <family val="1"/>
      </rPr>
      <t>28.6</t>
    </r>
    <r>
      <rPr>
        <sz val="10"/>
        <rFont val="方正黑体_GBK"/>
        <family val="4"/>
      </rPr>
      <t>万元</t>
    </r>
  </si>
  <si>
    <r>
      <t>切实减轻了贫困户负担，受益学生</t>
    </r>
    <r>
      <rPr>
        <sz val="10"/>
        <rFont val="Times New Roman"/>
        <family val="1"/>
      </rPr>
      <t>100</t>
    </r>
    <r>
      <rPr>
        <sz val="10"/>
        <rFont val="方正黑体_GBK"/>
        <family val="4"/>
      </rPr>
      <t>人</t>
    </r>
  </si>
  <si>
    <r>
      <t>鹤庆县西邑镇教育扶贫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</si>
  <si>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103</t>
    </r>
    <r>
      <rPr>
        <sz val="10"/>
        <rFont val="方正黑体_GBK"/>
        <family val="4"/>
      </rPr>
      <t>名在校大学生和职专学生生活补助</t>
    </r>
    <r>
      <rPr>
        <sz val="10"/>
        <rFont val="Times New Roman"/>
        <family val="1"/>
      </rPr>
      <t>28.9万元</t>
    </r>
  </si>
  <si>
    <r>
      <t>切实减轻了贫困户负担，受益学生</t>
    </r>
    <r>
      <rPr>
        <sz val="10"/>
        <rFont val="Times New Roman"/>
        <family val="1"/>
      </rPr>
      <t>103</t>
    </r>
    <r>
      <rPr>
        <sz val="10"/>
        <rFont val="方正黑体_GBK"/>
        <family val="4"/>
      </rPr>
      <t>人</t>
    </r>
  </si>
  <si>
    <r>
      <t>鹤庆县黄坪镇教育扶贫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</si>
  <si>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60</t>
    </r>
    <r>
      <rPr>
        <sz val="10"/>
        <rFont val="方正黑体_GBK"/>
        <family val="4"/>
      </rPr>
      <t>名在校大学生和职专学生生活补助</t>
    </r>
    <r>
      <rPr>
        <sz val="10"/>
        <rFont val="Times New Roman"/>
        <family val="1"/>
      </rPr>
      <t>19</t>
    </r>
    <r>
      <rPr>
        <sz val="10"/>
        <rFont val="方正黑体_GBK"/>
        <family val="4"/>
      </rPr>
      <t>万元</t>
    </r>
  </si>
  <si>
    <r>
      <t>切实减轻了贫困户负担，受益学生</t>
    </r>
    <r>
      <rPr>
        <sz val="10"/>
        <rFont val="Times New Roman"/>
        <family val="1"/>
      </rPr>
      <t>60</t>
    </r>
    <r>
      <rPr>
        <sz val="10"/>
        <rFont val="方正黑体_GBK"/>
        <family val="4"/>
      </rPr>
      <t>人</t>
    </r>
  </si>
  <si>
    <r>
      <t>鹤庆县龙开口镇教育扶贫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</si>
  <si>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119</t>
    </r>
    <r>
      <rPr>
        <sz val="10"/>
        <rFont val="方正黑体_GBK"/>
        <family val="4"/>
      </rPr>
      <t>名在校大学生和职专学生生活补助</t>
    </r>
    <r>
      <rPr>
        <sz val="10"/>
        <rFont val="Times New Roman"/>
        <family val="1"/>
      </rPr>
      <t>32.7</t>
    </r>
    <r>
      <rPr>
        <sz val="10"/>
        <rFont val="方正黑体_GBK"/>
        <family val="4"/>
      </rPr>
      <t>万元</t>
    </r>
  </si>
  <si>
    <r>
      <t>切实减轻了贫困户负担，受益学生</t>
    </r>
    <r>
      <rPr>
        <sz val="10"/>
        <rFont val="Times New Roman"/>
        <family val="1"/>
      </rPr>
      <t>119</t>
    </r>
    <r>
      <rPr>
        <sz val="10"/>
        <rFont val="方正黑体_GBK"/>
        <family val="4"/>
      </rPr>
      <t>人</t>
    </r>
  </si>
  <si>
    <r>
      <t>鹤庆县六合乡教育扶贫</t>
    </r>
    <r>
      <rPr>
        <sz val="10"/>
        <rFont val="Times New Roman"/>
        <family val="1"/>
      </rPr>
      <t>“</t>
    </r>
    <r>
      <rPr>
        <sz val="10"/>
        <rFont val="方正黑体_GBK"/>
        <family val="4"/>
      </rPr>
      <t>雨露计划</t>
    </r>
    <r>
      <rPr>
        <sz val="10"/>
        <rFont val="Times New Roman"/>
        <family val="1"/>
      </rPr>
      <t>”</t>
    </r>
    <r>
      <rPr>
        <sz val="10"/>
        <rFont val="方正黑体_GBK"/>
        <family val="4"/>
      </rPr>
      <t>项目</t>
    </r>
  </si>
  <si>
    <r>
      <t>资助</t>
    </r>
    <r>
      <rPr>
        <sz val="10"/>
        <rFont val="Times New Roman"/>
        <family val="1"/>
      </rPr>
      <t>94</t>
    </r>
    <r>
      <rPr>
        <sz val="10"/>
        <rFont val="方正黑体_GBK"/>
        <family val="4"/>
      </rPr>
      <t>名在校大学生和职专学生生活补助</t>
    </r>
    <r>
      <rPr>
        <sz val="10"/>
        <rFont val="Times New Roman"/>
        <family val="1"/>
      </rPr>
      <t>27.4</t>
    </r>
    <r>
      <rPr>
        <sz val="10"/>
        <rFont val="方正黑体_GBK"/>
        <family val="4"/>
      </rPr>
      <t>万元</t>
    </r>
  </si>
  <si>
    <r>
      <t>2021</t>
    </r>
    <r>
      <rPr>
        <sz val="10"/>
        <rFont val="方正黑体_GBK"/>
        <family val="4"/>
      </rPr>
      <t>年</t>
    </r>
    <r>
      <rPr>
        <sz val="10"/>
        <rFont val="Times New Roman"/>
        <family val="1"/>
      </rPr>
      <t>7</t>
    </r>
    <r>
      <rPr>
        <sz val="10"/>
        <rFont val="方正黑体_GBK"/>
        <family val="4"/>
      </rPr>
      <t>月至</t>
    </r>
    <r>
      <rPr>
        <sz val="10"/>
        <rFont val="Times New Roman"/>
        <family val="1"/>
      </rPr>
      <t>2022</t>
    </r>
    <r>
      <rPr>
        <sz val="10"/>
        <rFont val="方正黑体_GBK"/>
        <family val="4"/>
      </rPr>
      <t>年</t>
    </r>
    <r>
      <rPr>
        <sz val="10"/>
        <rFont val="Times New Roman"/>
        <family val="1"/>
      </rPr>
      <t>6</t>
    </r>
    <r>
      <rPr>
        <sz val="10"/>
        <rFont val="方正黑体_GBK"/>
        <family val="4"/>
      </rPr>
      <t>月</t>
    </r>
  </si>
  <si>
    <t>填表说明：1.综合类项目归类以资金投入占比较大的项目类型填列。</t>
  </si>
  <si>
    <t>2.不能新增项目类型。确实无法分类的填到十三项第4小项中。</t>
  </si>
  <si>
    <t>附件4</t>
  </si>
  <si>
    <t>鹤庆县整合方案项目类型投入情况统计表</t>
  </si>
  <si>
    <t>项目类别</t>
  </si>
  <si>
    <t>整合财政涉农资金投入（万元）</t>
  </si>
  <si>
    <t>农业生产</t>
  </si>
  <si>
    <t>监测帮扶对象公益性岗位</t>
  </si>
  <si>
    <r>
      <t>外出</t>
    </r>
    <r>
      <rPr>
        <sz val="10"/>
        <rFont val="方正书宋_GBK"/>
        <family val="4"/>
      </rPr>
      <t>务工脱贫劳动力（含监测帮扶对象）稳定就业</t>
    </r>
  </si>
  <si>
    <t>雨露计划</t>
  </si>
  <si>
    <t>其他（当此项金额超过总额的8%时，各州（市）需审核是否存在分类错误情况。）</t>
  </si>
  <si>
    <t>填表说明：汇总统计各类项目投入数，不需统计具体项目。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</si>
</sst>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s>
  <fonts count="57">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sz val="16"/>
      <color indexed="8"/>
      <name val="黑体"/>
      <family val="3"/>
    </font>
    <font>
      <sz val="16"/>
      <color indexed="8"/>
      <name val="方正黑体_GBK"/>
      <family val="4"/>
    </font>
    <font>
      <b/>
      <u val="single"/>
      <sz val="20"/>
      <color indexed="8"/>
      <name val="方正小标宋简体"/>
      <family val="0"/>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1"/>
      <color indexed="8"/>
      <name val="宋体"/>
      <family val="0"/>
    </font>
    <font>
      <sz val="10"/>
      <color indexed="8"/>
      <name val="Times New Roman"/>
      <family val="1"/>
    </font>
    <font>
      <sz val="10"/>
      <name val="Times New Roman"/>
      <family val="1"/>
    </font>
    <font>
      <sz val="16"/>
      <name val="黑体"/>
      <family val="3"/>
    </font>
    <font>
      <sz val="16"/>
      <name val="方正黑体_GBK"/>
      <family val="4"/>
    </font>
    <font>
      <b/>
      <sz val="16"/>
      <name val="黑体"/>
      <family val="3"/>
    </font>
    <font>
      <b/>
      <u val="single"/>
      <sz val="20"/>
      <name val="方正小标宋简体"/>
      <family val="0"/>
    </font>
    <font>
      <b/>
      <sz val="20"/>
      <name val="方正小标宋简体"/>
      <family val="0"/>
    </font>
    <font>
      <b/>
      <sz val="10"/>
      <name val="方正仿宋_GBK"/>
      <family val="4"/>
    </font>
    <font>
      <sz val="10"/>
      <name val="方正仿宋_GBK"/>
      <family val="4"/>
    </font>
    <font>
      <sz val="10"/>
      <name val="方正黑体_GBK"/>
      <family val="4"/>
    </font>
    <font>
      <b/>
      <sz val="12"/>
      <name val="华文中宋"/>
      <family val="0"/>
    </font>
    <font>
      <b/>
      <sz val="16"/>
      <color indexed="8"/>
      <name val="黑体"/>
      <family val="3"/>
    </font>
    <font>
      <b/>
      <sz val="14"/>
      <color indexed="8"/>
      <name val="黑体"/>
      <family val="3"/>
    </font>
    <font>
      <b/>
      <sz val="20"/>
      <color indexed="8"/>
      <name val="方正小标宋简体"/>
      <family val="0"/>
    </font>
    <font>
      <b/>
      <sz val="10"/>
      <color indexed="8"/>
      <name val="宋体"/>
      <family val="0"/>
    </font>
    <font>
      <b/>
      <sz val="11"/>
      <color indexed="8"/>
      <name val="宋体"/>
      <family val="0"/>
    </font>
    <font>
      <b/>
      <sz val="10"/>
      <name val="宋体"/>
      <family val="0"/>
    </font>
    <font>
      <sz val="10"/>
      <name val="宋体"/>
      <family val="0"/>
    </font>
    <font>
      <b/>
      <sz val="15"/>
      <color indexed="54"/>
      <name val="宋体"/>
      <family val="0"/>
    </font>
    <font>
      <b/>
      <sz val="13"/>
      <color indexed="54"/>
      <name val="宋体"/>
      <family val="0"/>
    </font>
    <font>
      <sz val="10"/>
      <name val="Arial"/>
      <family val="2"/>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name val="方正书宋_GBK"/>
      <family val="4"/>
    </font>
    <font>
      <vertAlign val="superscript"/>
      <sz val="10"/>
      <name val="Times New Roman"/>
      <family val="1"/>
    </font>
    <font>
      <sz val="16"/>
      <color rgb="FF000000"/>
      <name val="黑体"/>
      <family val="3"/>
    </font>
    <font>
      <b/>
      <u val="single"/>
      <sz val="20"/>
      <color rgb="FF000000"/>
      <name val="方正小标宋简体"/>
      <family val="0"/>
    </font>
    <font>
      <sz val="11"/>
      <color theme="1"/>
      <name val="Calibri"/>
      <family val="0"/>
    </font>
    <font>
      <sz val="11"/>
      <color theme="1"/>
      <name val="宋体"/>
      <family val="0"/>
    </font>
    <font>
      <sz val="10"/>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39" fillId="3" borderId="0" applyNumberFormat="0" applyBorder="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13" fillId="0" borderId="0" applyProtection="0">
      <alignment vertical="center"/>
    </xf>
    <xf numFmtId="0" fontId="44" fillId="0" borderId="0" applyNumberFormat="0" applyFill="0" applyBorder="0" applyAlignment="0" applyProtection="0"/>
    <xf numFmtId="0" fontId="4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39" fillId="7" borderId="0" applyNumberFormat="0" applyBorder="0" applyAlignment="0" applyProtection="0"/>
    <xf numFmtId="0" fontId="35" fillId="0" borderId="4" applyNumberFormat="0" applyFill="0" applyAlignment="0" applyProtection="0"/>
    <xf numFmtId="0" fontId="39" fillId="3" borderId="0" applyNumberFormat="0" applyBorder="0" applyAlignment="0" applyProtection="0"/>
    <xf numFmtId="0" fontId="45" fillId="2" borderId="5" applyNumberFormat="0" applyAlignment="0" applyProtection="0"/>
    <xf numFmtId="0" fontId="46" fillId="2" borderId="1" applyNumberFormat="0" applyAlignment="0" applyProtection="0"/>
    <xf numFmtId="0" fontId="47" fillId="8" borderId="6" applyNumberFormat="0" applyAlignment="0" applyProtection="0"/>
    <xf numFmtId="0" fontId="13" fillId="9" borderId="0" applyNumberFormat="0" applyBorder="0" applyAlignment="0" applyProtection="0"/>
    <xf numFmtId="0" fontId="39" fillId="10" borderId="0" applyNumberFormat="0" applyBorder="0" applyAlignment="0" applyProtection="0"/>
    <xf numFmtId="0" fontId="48" fillId="0" borderId="7" applyNumberFormat="0" applyFill="0" applyAlignment="0" applyProtection="0"/>
    <xf numFmtId="0" fontId="29" fillId="0" borderId="8" applyNumberFormat="0" applyFill="0" applyAlignment="0" applyProtection="0"/>
    <xf numFmtId="0" fontId="49" fillId="9" borderId="0" applyNumberFormat="0" applyBorder="0" applyAlignment="0" applyProtection="0"/>
    <xf numFmtId="0" fontId="37" fillId="11" borderId="0" applyNumberFormat="0" applyBorder="0" applyAlignment="0" applyProtection="0"/>
    <xf numFmtId="0" fontId="13" fillId="12" borderId="0" applyNumberFormat="0" applyBorder="0" applyAlignment="0" applyProtection="0"/>
    <xf numFmtId="0" fontId="3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39" fillId="8" borderId="0" applyNumberFormat="0" applyBorder="0" applyAlignment="0" applyProtection="0"/>
    <xf numFmtId="0" fontId="13" fillId="0" borderId="0" applyProtection="0">
      <alignment vertical="center"/>
    </xf>
    <xf numFmtId="0" fontId="3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39"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3" fillId="4" borderId="0" applyNumberFormat="0" applyBorder="0" applyAlignment="0" applyProtection="0"/>
    <xf numFmtId="0" fontId="39" fillId="4" borderId="0" applyNumberFormat="0" applyBorder="0" applyAlignment="0" applyProtection="0"/>
    <xf numFmtId="0" fontId="0" fillId="0" borderId="0">
      <alignment vertical="center"/>
      <protection/>
    </xf>
    <xf numFmtId="0" fontId="34" fillId="0" borderId="0">
      <alignment/>
      <protection/>
    </xf>
  </cellStyleXfs>
  <cellXfs count="165">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2" fillId="2" borderId="0" xfId="0" applyFont="1" applyFill="1" applyAlignment="1">
      <alignment horizontal="left" vertical="center"/>
    </xf>
    <xf numFmtId="0" fontId="7" fillId="2" borderId="0" xfId="0" applyFont="1" applyFill="1" applyAlignment="1">
      <alignment horizontal="left" vertical="center"/>
    </xf>
    <xf numFmtId="0" fontId="53" fillId="2" borderId="0" xfId="0" applyFont="1" applyFill="1" applyAlignment="1">
      <alignment horizontal="center" vertical="center"/>
    </xf>
    <xf numFmtId="0" fontId="9" fillId="2" borderId="9" xfId="0" applyFont="1" applyFill="1" applyBorder="1" applyAlignment="1">
      <alignment horizontal="left" vertical="center"/>
    </xf>
    <xf numFmtId="0" fontId="10" fillId="2" borderId="9" xfId="0" applyFont="1" applyFill="1" applyBorder="1" applyAlignment="1">
      <alignment horizontal="left" vertical="center"/>
    </xf>
    <xf numFmtId="0" fontId="10" fillId="2" borderId="0" xfId="0" applyFont="1" applyFill="1" applyAlignment="1">
      <alignment horizontal="center" vertical="center"/>
    </xf>
    <xf numFmtId="0" fontId="11"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4" fillId="2" borderId="10" xfId="0" applyFont="1" applyFill="1" applyBorder="1" applyAlignment="1">
      <alignment vertical="center"/>
    </xf>
    <xf numFmtId="0" fontId="9" fillId="0" borderId="10" xfId="0" applyFont="1" applyFill="1" applyBorder="1" applyAlignment="1">
      <alignment horizontal="justify" vertical="center" wrapText="1"/>
    </xf>
    <xf numFmtId="0" fontId="10" fillId="2" borderId="10" xfId="0" applyFont="1" applyFill="1" applyBorder="1" applyAlignment="1">
      <alignment horizontal="center" vertical="center" wrapText="1"/>
    </xf>
    <xf numFmtId="0" fontId="9" fillId="2"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3" fillId="2" borderId="0" xfId="0" applyNumberFormat="1" applyFont="1" applyFill="1" applyAlignment="1">
      <alignment horizontal="left" vertical="center" wrapText="1"/>
    </xf>
    <xf numFmtId="0" fontId="5" fillId="2" borderId="0" xfId="0" applyFont="1" applyFill="1" applyAlignment="1">
      <alignment vertical="center"/>
    </xf>
    <xf numFmtId="0" fontId="2"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5" fillId="19" borderId="0" xfId="0" applyFont="1" applyFill="1" applyAlignment="1">
      <alignment vertical="center"/>
    </xf>
    <xf numFmtId="0" fontId="2" fillId="20" borderId="0" xfId="0" applyFont="1" applyFill="1" applyAlignment="1">
      <alignment vertical="center"/>
    </xf>
    <xf numFmtId="0" fontId="2" fillId="0" borderId="0" xfId="0" applyFont="1" applyFill="1" applyAlignment="1">
      <alignment horizontal="center" vertical="center"/>
    </xf>
    <xf numFmtId="0" fontId="16" fillId="19" borderId="0" xfId="0" applyFont="1" applyFill="1" applyAlignment="1">
      <alignment horizontal="left" vertical="center"/>
    </xf>
    <xf numFmtId="0" fontId="17" fillId="19" borderId="0" xfId="0" applyFont="1" applyFill="1" applyAlignment="1">
      <alignment horizontal="left" vertical="center"/>
    </xf>
    <xf numFmtId="0" fontId="17" fillId="20" borderId="0" xfId="0" applyFont="1" applyFill="1" applyAlignment="1">
      <alignment horizontal="left" vertical="center"/>
    </xf>
    <xf numFmtId="0" fontId="18" fillId="19" borderId="0" xfId="0" applyFont="1" applyFill="1" applyAlignment="1">
      <alignment horizontal="left" vertical="center"/>
    </xf>
    <xf numFmtId="0" fontId="0" fillId="19" borderId="0" xfId="0" applyFont="1" applyFill="1" applyAlignment="1">
      <alignment vertical="center"/>
    </xf>
    <xf numFmtId="0" fontId="0" fillId="19" borderId="0" xfId="0" applyFont="1" applyFill="1" applyAlignment="1">
      <alignment horizontal="center" vertical="center"/>
    </xf>
    <xf numFmtId="0" fontId="19" fillId="19" borderId="0" xfId="0" applyFont="1" applyFill="1" applyAlignment="1">
      <alignment horizontal="center" vertical="center"/>
    </xf>
    <xf numFmtId="0" fontId="20" fillId="19" borderId="0" xfId="0" applyFont="1" applyFill="1" applyAlignment="1">
      <alignment horizontal="center" vertical="center"/>
    </xf>
    <xf numFmtId="0" fontId="20" fillId="20" borderId="0" xfId="0" applyFont="1" applyFill="1" applyAlignment="1">
      <alignment horizontal="center" vertical="center"/>
    </xf>
    <xf numFmtId="0" fontId="21" fillId="19" borderId="9" xfId="0" applyFont="1" applyFill="1" applyBorder="1" applyAlignment="1">
      <alignment horizontal="left" vertical="center"/>
    </xf>
    <xf numFmtId="0" fontId="22" fillId="19" borderId="9" xfId="0" applyFont="1" applyFill="1" applyBorder="1" applyAlignment="1">
      <alignment horizontal="left" vertical="center"/>
    </xf>
    <xf numFmtId="0" fontId="22" fillId="20" borderId="0" xfId="0" applyFont="1" applyFill="1" applyBorder="1" applyAlignment="1">
      <alignment horizontal="left" vertical="center"/>
    </xf>
    <xf numFmtId="0" fontId="22" fillId="19" borderId="0" xfId="0" applyFont="1" applyFill="1" applyBorder="1" applyAlignment="1">
      <alignment horizontal="left" vertical="center"/>
    </xf>
    <xf numFmtId="0" fontId="22" fillId="19" borderId="0" xfId="0" applyFont="1" applyFill="1" applyAlignment="1">
      <alignment vertical="center"/>
    </xf>
    <xf numFmtId="0" fontId="22" fillId="19" borderId="0" xfId="0" applyFont="1" applyFill="1" applyAlignment="1">
      <alignment horizontal="center" vertical="center"/>
    </xf>
    <xf numFmtId="0" fontId="21" fillId="19"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2" xfId="0" applyFont="1" applyFill="1" applyBorder="1" applyAlignment="1">
      <alignment horizontal="center" vertical="center" wrapText="1"/>
    </xf>
    <xf numFmtId="0" fontId="21" fillId="20" borderId="13" xfId="0" applyFont="1" applyFill="1" applyBorder="1" applyAlignment="1">
      <alignment horizontal="center" vertical="center" wrapText="1"/>
    </xf>
    <xf numFmtId="0" fontId="21" fillId="19" borderId="13" xfId="0" applyFont="1" applyFill="1" applyBorder="1" applyAlignment="1">
      <alignment horizontal="center" vertical="center" wrapText="1"/>
    </xf>
    <xf numFmtId="0" fontId="21" fillId="19" borderId="14" xfId="0" applyFont="1" applyFill="1" applyBorder="1" applyAlignment="1">
      <alignment horizontal="center" vertical="center" wrapText="1"/>
    </xf>
    <xf numFmtId="0" fontId="21" fillId="20" borderId="15" xfId="0" applyFont="1" applyFill="1" applyBorder="1" applyAlignment="1">
      <alignment horizontal="center" vertical="center" wrapText="1"/>
    </xf>
    <xf numFmtId="0" fontId="21" fillId="19" borderId="15"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15" fillId="19" borderId="10" xfId="0" applyFont="1" applyFill="1" applyBorder="1" applyAlignment="1">
      <alignment horizontal="center" vertical="center" wrapText="1"/>
    </xf>
    <xf numFmtId="0" fontId="15" fillId="20" borderId="10" xfId="0" applyFont="1" applyFill="1" applyBorder="1" applyAlignment="1">
      <alignment horizontal="center" vertical="center" wrapText="1"/>
    </xf>
    <xf numFmtId="0" fontId="15" fillId="19" borderId="10" xfId="0" applyFont="1" applyFill="1" applyBorder="1" applyAlignment="1">
      <alignment horizontal="justify" vertical="center" wrapText="1"/>
    </xf>
    <xf numFmtId="0" fontId="15" fillId="20" borderId="10" xfId="0" applyFont="1" applyFill="1" applyBorder="1" applyAlignment="1">
      <alignment horizontal="justify" vertical="center" wrapText="1"/>
    </xf>
    <xf numFmtId="0" fontId="23" fillId="19" borderId="0" xfId="0" applyNumberFormat="1" applyFont="1" applyFill="1" applyBorder="1" applyAlignment="1">
      <alignment horizontal="left" vertical="center" wrapText="1"/>
    </xf>
    <xf numFmtId="0" fontId="23" fillId="20" borderId="0" xfId="0" applyNumberFormat="1" applyFont="1" applyFill="1" applyBorder="1" applyAlignment="1">
      <alignment horizontal="left" vertical="center" wrapText="1"/>
    </xf>
    <xf numFmtId="0" fontId="23" fillId="19" borderId="10" xfId="0" applyFont="1" applyFill="1" applyBorder="1" applyAlignment="1">
      <alignment horizontal="justify" vertical="center" wrapText="1"/>
    </xf>
    <xf numFmtId="0" fontId="23" fillId="19" borderId="10" xfId="0" applyFont="1" applyFill="1" applyBorder="1" applyAlignment="1">
      <alignment horizontal="left" vertical="center" wrapText="1"/>
    </xf>
    <xf numFmtId="0" fontId="15" fillId="19" borderId="10" xfId="0" applyNumberFormat="1" applyFont="1" applyFill="1" applyBorder="1" applyAlignment="1">
      <alignment horizontal="center" vertical="center" wrapText="1"/>
    </xf>
    <xf numFmtId="0" fontId="23" fillId="19" borderId="10" xfId="0" applyNumberFormat="1" applyFont="1" applyFill="1" applyBorder="1" applyAlignment="1">
      <alignment horizontal="left" vertical="center" wrapText="1"/>
    </xf>
    <xf numFmtId="0" fontId="23" fillId="20" borderId="10" xfId="0" applyNumberFormat="1" applyFont="1" applyFill="1" applyBorder="1" applyAlignment="1">
      <alignment horizontal="left" vertical="center" wrapText="1"/>
    </xf>
    <xf numFmtId="0" fontId="15" fillId="19" borderId="10" xfId="0" applyFont="1" applyFill="1" applyBorder="1" applyAlignment="1">
      <alignment horizontal="left" vertical="center" wrapText="1"/>
    </xf>
    <xf numFmtId="0" fontId="23" fillId="19" borderId="10" xfId="0" applyFont="1" applyFill="1" applyBorder="1" applyAlignment="1">
      <alignment vertical="center" wrapText="1"/>
    </xf>
    <xf numFmtId="49" fontId="23" fillId="19" borderId="10" xfId="0" applyNumberFormat="1" applyFont="1" applyFill="1" applyBorder="1" applyAlignment="1">
      <alignment horizontal="left" vertical="center" wrapText="1"/>
    </xf>
    <xf numFmtId="0" fontId="15" fillId="19" borderId="10" xfId="0" applyFont="1" applyFill="1" applyBorder="1" applyAlignment="1">
      <alignment horizontal="center" vertical="center"/>
    </xf>
    <xf numFmtId="0" fontId="23" fillId="19" borderId="0" xfId="0" applyFont="1" applyFill="1" applyAlignment="1">
      <alignment horizontal="justify" vertical="center"/>
    </xf>
    <xf numFmtId="0" fontId="23" fillId="19" borderId="10" xfId="0" applyFont="1" applyFill="1" applyBorder="1" applyAlignment="1">
      <alignment horizontal="center" vertical="center" wrapText="1"/>
    </xf>
    <xf numFmtId="0" fontId="23" fillId="19" borderId="10" xfId="0" applyFont="1" applyFill="1" applyBorder="1" applyAlignment="1">
      <alignment horizontal="justify" vertical="center"/>
    </xf>
    <xf numFmtId="49" fontId="15" fillId="19" borderId="10" xfId="0" applyNumberFormat="1" applyFont="1" applyFill="1" applyBorder="1" applyAlignment="1">
      <alignment horizontal="left" vertical="center" wrapText="1"/>
    </xf>
    <xf numFmtId="0" fontId="23" fillId="20" borderId="10" xfId="0" applyFont="1" applyFill="1" applyBorder="1" applyAlignment="1">
      <alignment horizontal="justify" vertical="center" wrapText="1"/>
    </xf>
    <xf numFmtId="0" fontId="21" fillId="19" borderId="17" xfId="0" applyFont="1" applyFill="1" applyBorder="1" applyAlignment="1">
      <alignment horizontal="center" vertical="center" wrapText="1"/>
    </xf>
    <xf numFmtId="176" fontId="15" fillId="19" borderId="10" xfId="0" applyNumberFormat="1" applyFont="1" applyFill="1" applyBorder="1" applyAlignment="1">
      <alignment horizontal="center" vertical="center" wrapText="1"/>
    </xf>
    <xf numFmtId="177" fontId="23" fillId="19" borderId="10" xfId="0" applyNumberFormat="1" applyFont="1" applyFill="1" applyBorder="1" applyAlignment="1">
      <alignment horizontal="left" vertical="center" wrapText="1"/>
    </xf>
    <xf numFmtId="176" fontId="23" fillId="19" borderId="10" xfId="0" applyNumberFormat="1" applyFont="1" applyFill="1" applyBorder="1" applyAlignment="1">
      <alignment horizontal="center" vertical="center" wrapText="1"/>
    </xf>
    <xf numFmtId="14" fontId="22" fillId="19" borderId="0" xfId="0" applyNumberFormat="1" applyFont="1" applyFill="1" applyAlignment="1">
      <alignment horizontal="center" vertical="center"/>
    </xf>
    <xf numFmtId="0" fontId="23" fillId="20" borderId="10" xfId="0" applyFont="1" applyFill="1" applyBorder="1" applyAlignment="1">
      <alignment vertical="center" wrapText="1"/>
    </xf>
    <xf numFmtId="0" fontId="15" fillId="19" borderId="10" xfId="0" applyNumberFormat="1" applyFont="1" applyFill="1" applyBorder="1" applyAlignment="1">
      <alignment horizontal="left" vertical="center" wrapText="1"/>
    </xf>
    <xf numFmtId="0" fontId="23" fillId="19" borderId="10" xfId="0" applyFont="1" applyFill="1" applyBorder="1" applyAlignment="1" applyProtection="1">
      <alignment horizontal="center" vertical="center" wrapText="1"/>
      <protection/>
    </xf>
    <xf numFmtId="0" fontId="23" fillId="19" borderId="10" xfId="68" applyFont="1" applyFill="1" applyBorder="1" applyAlignment="1">
      <alignment horizontal="center" vertical="center" wrapText="1"/>
      <protection/>
    </xf>
    <xf numFmtId="0" fontId="23" fillId="19" borderId="10" xfId="68" applyFont="1" applyFill="1" applyBorder="1" applyAlignment="1">
      <alignment horizontal="left" vertical="center" wrapText="1"/>
      <protection/>
    </xf>
    <xf numFmtId="0" fontId="23" fillId="19" borderId="10" xfId="68" applyNumberFormat="1" applyFont="1" applyFill="1" applyBorder="1" applyAlignment="1" applyProtection="1">
      <alignment horizontal="center" vertical="center" wrapText="1"/>
      <protection/>
    </xf>
    <xf numFmtId="0" fontId="23" fillId="19" borderId="10" xfId="68" applyNumberFormat="1" applyFont="1" applyFill="1" applyBorder="1" applyAlignment="1">
      <alignment horizontal="left" vertical="center" wrapText="1"/>
      <protection/>
    </xf>
    <xf numFmtId="0" fontId="23" fillId="19" borderId="10" xfId="0" applyFont="1" applyFill="1" applyBorder="1" applyAlignment="1" applyProtection="1">
      <alignment horizontal="left" vertical="center" wrapText="1"/>
      <protection/>
    </xf>
    <xf numFmtId="0" fontId="15" fillId="0"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2" borderId="0" xfId="0" applyFont="1" applyFill="1" applyAlignment="1">
      <alignment horizontal="left" vertical="center"/>
    </xf>
    <xf numFmtId="0" fontId="2" fillId="2" borderId="0" xfId="0" applyFont="1" applyFill="1" applyAlignment="1">
      <alignment horizontal="left" vertical="center"/>
    </xf>
    <xf numFmtId="0" fontId="2" fillId="20" borderId="0" xfId="0" applyFont="1" applyFill="1" applyAlignment="1">
      <alignment horizontal="left" vertical="center"/>
    </xf>
    <xf numFmtId="0" fontId="2" fillId="0" borderId="0" xfId="0" applyFont="1" applyFill="1" applyAlignment="1">
      <alignment horizontal="left" vertical="center"/>
    </xf>
    <xf numFmtId="0" fontId="54" fillId="0" borderId="0" xfId="0" applyFont="1" applyFill="1" applyBorder="1" applyAlignment="1">
      <alignment horizontal="center" vertical="center"/>
    </xf>
    <xf numFmtId="0" fontId="14" fillId="2" borderId="10" xfId="0" applyFont="1" applyFill="1" applyBorder="1" applyAlignment="1">
      <alignment horizontal="center" vertical="center" wrapText="1"/>
    </xf>
    <xf numFmtId="0" fontId="1" fillId="0" borderId="0" xfId="0" applyFont="1" applyAlignment="1">
      <alignment vertical="center"/>
    </xf>
    <xf numFmtId="0" fontId="24" fillId="0" borderId="0" xfId="0" applyFont="1" applyAlignment="1">
      <alignment vertical="center"/>
    </xf>
    <xf numFmtId="0" fontId="0" fillId="0" borderId="0" xfId="0" applyFont="1" applyFill="1" applyAlignment="1">
      <alignment vertical="center"/>
    </xf>
    <xf numFmtId="0" fontId="25" fillId="2" borderId="0" xfId="0" applyFont="1" applyFill="1" applyAlignment="1">
      <alignment horizontal="left" vertical="center"/>
    </xf>
    <xf numFmtId="0" fontId="26" fillId="2" borderId="0" xfId="0" applyFont="1" applyFill="1" applyAlignment="1">
      <alignment horizontal="justify" vertical="center"/>
    </xf>
    <xf numFmtId="0" fontId="13" fillId="2" borderId="0" xfId="0" applyFont="1" applyFill="1" applyAlignment="1">
      <alignment vertical="center"/>
    </xf>
    <xf numFmtId="0" fontId="27"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Fill="1" applyBorder="1" applyAlignment="1">
      <alignment horizontal="center" vertical="center"/>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29" fillId="0" borderId="10" xfId="56"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30" fillId="0" borderId="10" xfId="61"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left" vertical="center" wrapText="1"/>
      <protection/>
    </xf>
    <xf numFmtId="0" fontId="4" fillId="2" borderId="10" xfId="0" applyFont="1" applyFill="1" applyBorder="1" applyAlignment="1">
      <alignment horizontal="center" vertical="center" wrapText="1"/>
    </xf>
    <xf numFmtId="0" fontId="30" fillId="19" borderId="10" xfId="61" applyNumberFormat="1" applyFont="1" applyFill="1" applyBorder="1" applyAlignment="1" applyProtection="1">
      <alignment horizontal="center" vertical="center" wrapText="1"/>
      <protection/>
    </xf>
    <xf numFmtId="0" fontId="31" fillId="19" borderId="10" xfId="61" applyNumberFormat="1" applyFont="1" applyFill="1" applyBorder="1" applyAlignment="1" applyProtection="1">
      <alignment horizontal="center" vertical="center" wrapText="1"/>
      <protection/>
    </xf>
    <xf numFmtId="0" fontId="1" fillId="19" borderId="10" xfId="61" applyNumberFormat="1" applyFont="1" applyFill="1" applyBorder="1" applyAlignment="1" applyProtection="1">
      <alignment horizontal="left" vertical="center" wrapText="1"/>
      <protection/>
    </xf>
    <xf numFmtId="0" fontId="31" fillId="19" borderId="10" xfId="61" applyNumberFormat="1" applyFont="1" applyFill="1" applyBorder="1" applyAlignment="1" applyProtection="1">
      <alignment horizontal="left" vertical="center" wrapText="1"/>
      <protection/>
    </xf>
    <xf numFmtId="0" fontId="1" fillId="19" borderId="21" xfId="61" applyNumberFormat="1" applyFont="1" applyFill="1" applyBorder="1" applyAlignment="1" applyProtection="1">
      <alignment horizontal="left" vertical="center" wrapText="1"/>
      <protection/>
    </xf>
    <xf numFmtId="0" fontId="1" fillId="19" borderId="17" xfId="61" applyNumberFormat="1" applyFont="1" applyFill="1" applyBorder="1" applyAlignment="1" applyProtection="1">
      <alignment horizontal="left" vertical="center" wrapText="1"/>
      <protection/>
    </xf>
    <xf numFmtId="43" fontId="13" fillId="0" borderId="10" xfId="0" applyNumberFormat="1" applyFont="1" applyFill="1" applyBorder="1" applyAlignment="1" applyProtection="1">
      <alignment vertical="center"/>
      <protection locked="0"/>
    </xf>
    <xf numFmtId="0" fontId="31" fillId="19" borderId="21" xfId="61" applyNumberFormat="1" applyFont="1" applyFill="1" applyBorder="1" applyAlignment="1" applyProtection="1">
      <alignment horizontal="left" vertical="center" wrapText="1" shrinkToFit="1"/>
      <protection/>
    </xf>
    <xf numFmtId="0" fontId="31" fillId="19" borderId="12" xfId="61" applyNumberFormat="1" applyFont="1" applyFill="1" applyBorder="1" applyAlignment="1" applyProtection="1">
      <alignment horizontal="left" vertical="center" wrapText="1" shrinkToFit="1"/>
      <protection/>
    </xf>
    <xf numFmtId="0" fontId="31" fillId="19" borderId="17" xfId="61" applyNumberFormat="1" applyFont="1" applyFill="1" applyBorder="1" applyAlignment="1" applyProtection="1">
      <alignment horizontal="left" vertical="center" wrapText="1" shrinkToFit="1"/>
      <protection/>
    </xf>
    <xf numFmtId="0" fontId="4" fillId="19" borderId="10" xfId="67" applyFont="1" applyFill="1" applyBorder="1" applyAlignment="1">
      <alignment horizontal="center" vertical="center" wrapText="1"/>
      <protection/>
    </xf>
    <xf numFmtId="0" fontId="4" fillId="2" borderId="10" xfId="0" applyFont="1" applyFill="1" applyBorder="1" applyAlignment="1">
      <alignment horizontal="justify" vertical="center" wrapText="1"/>
    </xf>
    <xf numFmtId="0" fontId="1" fillId="19" borderId="10" xfId="61" applyNumberFormat="1" applyFont="1" applyFill="1" applyBorder="1" applyAlignment="1" applyProtection="1">
      <alignment horizontal="center" vertical="center" wrapText="1"/>
      <protection/>
    </xf>
    <xf numFmtId="31" fontId="55" fillId="0" borderId="10" xfId="0" applyNumberFormat="1" applyFont="1" applyBorder="1" applyAlignment="1" applyProtection="1">
      <alignment vertical="center" wrapText="1"/>
      <protection/>
    </xf>
    <xf numFmtId="0" fontId="55" fillId="19" borderId="10" xfId="0" applyFont="1" applyFill="1" applyBorder="1" applyAlignment="1" applyProtection="1">
      <alignment vertical="center" wrapText="1"/>
      <protection/>
    </xf>
    <xf numFmtId="0" fontId="28" fillId="2" borderId="10" xfId="0" applyFont="1" applyFill="1" applyBorder="1" applyAlignment="1">
      <alignment horizontal="center" vertical="center" wrapText="1"/>
    </xf>
    <xf numFmtId="0" fontId="13" fillId="0" borderId="21" xfId="56" applyNumberFormat="1" applyFont="1" applyFill="1" applyBorder="1" applyAlignment="1" applyProtection="1">
      <alignment horizontal="left" vertical="center" wrapText="1"/>
      <protection/>
    </xf>
    <xf numFmtId="0" fontId="13" fillId="0" borderId="12" xfId="56" applyNumberFormat="1" applyFont="1" applyFill="1" applyBorder="1" applyAlignment="1" applyProtection="1">
      <alignment horizontal="left" vertical="center" wrapText="1"/>
      <protection/>
    </xf>
    <xf numFmtId="0" fontId="13" fillId="0" borderId="17" xfId="56" applyNumberFormat="1" applyFont="1" applyFill="1" applyBorder="1" applyAlignment="1" applyProtection="1">
      <alignment horizontal="left" vertical="center" wrapText="1"/>
      <protection/>
    </xf>
    <xf numFmtId="176" fontId="55" fillId="19" borderId="10" xfId="0" applyNumberFormat="1" applyFont="1" applyFill="1" applyBorder="1" applyAlignment="1">
      <alignment vertical="center"/>
    </xf>
    <xf numFmtId="0" fontId="28" fillId="2" borderId="10" xfId="0" applyFont="1" applyFill="1" applyBorder="1" applyAlignment="1">
      <alignment horizontal="justify" vertical="center" wrapText="1"/>
    </xf>
    <xf numFmtId="0" fontId="28" fillId="2" borderId="21"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31" fillId="0"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176" fontId="4" fillId="2" borderId="10" xfId="0" applyNumberFormat="1" applyFont="1" applyFill="1" applyBorder="1" applyAlignment="1">
      <alignment vertical="center" wrapText="1"/>
    </xf>
    <xf numFmtId="176" fontId="4" fillId="2" borderId="10" xfId="0" applyNumberFormat="1" applyFont="1" applyFill="1" applyBorder="1" applyAlignment="1">
      <alignment horizontal="center" vertical="center" wrapText="1"/>
    </xf>
    <xf numFmtId="2" fontId="4" fillId="19" borderId="10" xfId="67" applyNumberFormat="1" applyFont="1" applyFill="1" applyBorder="1" applyAlignment="1">
      <alignment horizontal="right" vertical="center" wrapText="1"/>
      <protection/>
    </xf>
    <xf numFmtId="0" fontId="0" fillId="0" borderId="10" xfId="0" applyFont="1" applyFill="1" applyBorder="1" applyAlignment="1">
      <alignment horizontal="left" vertical="center"/>
    </xf>
    <xf numFmtId="2" fontId="0" fillId="19" borderId="10" xfId="67" applyNumberFormat="1" applyFont="1" applyFill="1" applyBorder="1" applyAlignment="1">
      <alignment horizontal="right" vertical="center"/>
      <protection/>
    </xf>
    <xf numFmtId="176" fontId="0" fillId="0" borderId="10" xfId="0" applyNumberFormat="1"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18"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horizontal="center" vertical="center"/>
    </xf>
    <xf numFmtId="0" fontId="20" fillId="2" borderId="0" xfId="0" applyFont="1" applyFill="1" applyAlignment="1">
      <alignment horizontal="center" vertical="center"/>
    </xf>
    <xf numFmtId="0" fontId="31" fillId="2" borderId="10" xfId="0" applyFont="1" applyFill="1" applyBorder="1" applyAlignment="1">
      <alignment horizontal="center" vertical="center"/>
    </xf>
    <xf numFmtId="0" fontId="31" fillId="2" borderId="0" xfId="0" applyFont="1" applyFill="1" applyAlignment="1">
      <alignment horizontal="center" vertical="center"/>
    </xf>
    <xf numFmtId="0" fontId="31" fillId="2" borderId="10" xfId="0" applyFont="1" applyFill="1" applyBorder="1" applyAlignment="1">
      <alignment horizontal="left" vertical="center"/>
    </xf>
    <xf numFmtId="0" fontId="56" fillId="2" borderId="10" xfId="0" applyFont="1" applyFill="1" applyBorder="1" applyAlignment="1">
      <alignment horizontal="center" vertical="center" wrapText="1"/>
    </xf>
    <xf numFmtId="176" fontId="56" fillId="2" borderId="10" xfId="0" applyNumberFormat="1"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2" sqref="A2:C2"/>
    </sheetView>
  </sheetViews>
  <sheetFormatPr defaultColWidth="9.00390625" defaultRowHeight="14.25"/>
  <cols>
    <col min="1" max="1" width="77.125" style="0" customWidth="1"/>
    <col min="2" max="2" width="11.25390625" style="0" customWidth="1"/>
    <col min="3" max="4" width="23.75390625" style="0" customWidth="1"/>
  </cols>
  <sheetData>
    <row r="1" spans="1:4" ht="20.25">
      <c r="A1" s="156" t="s">
        <v>0</v>
      </c>
      <c r="B1" s="157"/>
      <c r="C1" s="157"/>
      <c r="D1" s="157"/>
    </row>
    <row r="2" spans="1:4" s="95" customFormat="1" ht="27">
      <c r="A2" s="158" t="s">
        <v>1</v>
      </c>
      <c r="B2" s="159"/>
      <c r="C2" s="159"/>
      <c r="D2" s="159"/>
    </row>
    <row r="3" spans="1:4" ht="25.5" customHeight="1">
      <c r="A3" s="160" t="s">
        <v>2</v>
      </c>
      <c r="B3" s="160" t="s">
        <v>3</v>
      </c>
      <c r="C3" s="160" t="s">
        <v>4</v>
      </c>
      <c r="D3" s="161"/>
    </row>
    <row r="4" spans="1:4" ht="25.5" customHeight="1">
      <c r="A4" s="162" t="s">
        <v>5</v>
      </c>
      <c r="B4" s="160" t="s">
        <v>6</v>
      </c>
      <c r="C4" s="160" t="s">
        <v>6</v>
      </c>
      <c r="D4" s="161"/>
    </row>
    <row r="5" spans="1:4" ht="25.5" customHeight="1">
      <c r="A5" s="162" t="s">
        <v>7</v>
      </c>
      <c r="B5" s="160" t="s">
        <v>8</v>
      </c>
      <c r="C5" s="160">
        <v>9</v>
      </c>
      <c r="D5" s="161"/>
    </row>
    <row r="6" spans="1:4" ht="25.5" customHeight="1">
      <c r="A6" s="162" t="s">
        <v>9</v>
      </c>
      <c r="B6" s="160" t="s">
        <v>8</v>
      </c>
      <c r="C6" s="160">
        <v>114</v>
      </c>
      <c r="D6" s="161"/>
    </row>
    <row r="7" spans="1:4" ht="25.5" customHeight="1">
      <c r="A7" s="162" t="s">
        <v>10</v>
      </c>
      <c r="B7" s="160" t="s">
        <v>11</v>
      </c>
      <c r="C7" s="163">
        <v>80650</v>
      </c>
      <c r="D7" s="161"/>
    </row>
    <row r="8" spans="1:4" ht="25.5" customHeight="1">
      <c r="A8" s="162" t="s">
        <v>12</v>
      </c>
      <c r="B8" s="160" t="s">
        <v>11</v>
      </c>
      <c r="C8" s="163">
        <v>62043</v>
      </c>
      <c r="D8" s="161"/>
    </row>
    <row r="9" spans="1:4" ht="25.5" customHeight="1">
      <c r="A9" s="162" t="s">
        <v>13</v>
      </c>
      <c r="B9" s="160" t="s">
        <v>14</v>
      </c>
      <c r="C9" s="163">
        <v>280738</v>
      </c>
      <c r="D9" s="161"/>
    </row>
    <row r="10" spans="1:4" ht="25.5" customHeight="1">
      <c r="A10" s="162" t="s">
        <v>15</v>
      </c>
      <c r="B10" s="160" t="s">
        <v>14</v>
      </c>
      <c r="C10" s="163">
        <v>226974</v>
      </c>
      <c r="D10" s="161"/>
    </row>
    <row r="11" spans="1:4" ht="25.5" customHeight="1">
      <c r="A11" s="162" t="s">
        <v>16</v>
      </c>
      <c r="B11" s="160" t="s">
        <v>17</v>
      </c>
      <c r="C11" s="163">
        <v>12457</v>
      </c>
      <c r="D11" s="161"/>
    </row>
    <row r="12" spans="1:4" ht="25.5" customHeight="1">
      <c r="A12" s="162" t="s">
        <v>18</v>
      </c>
      <c r="B12" s="160" t="s">
        <v>19</v>
      </c>
      <c r="C12" s="163">
        <v>115129</v>
      </c>
      <c r="D12" s="161"/>
    </row>
    <row r="13" spans="1:4" ht="25.5" customHeight="1">
      <c r="A13" s="162" t="s">
        <v>20</v>
      </c>
      <c r="B13" s="160" t="s">
        <v>19</v>
      </c>
      <c r="C13" s="163">
        <v>29988.86</v>
      </c>
      <c r="D13" s="161"/>
    </row>
    <row r="14" spans="1:4" ht="25.5" customHeight="1">
      <c r="A14" s="162" t="s">
        <v>21</v>
      </c>
      <c r="B14" s="160" t="s">
        <v>19</v>
      </c>
      <c r="C14" s="163">
        <v>293644</v>
      </c>
      <c r="D14" s="161"/>
    </row>
    <row r="15" spans="1:4" ht="25.5" customHeight="1">
      <c r="A15" s="162" t="s">
        <v>22</v>
      </c>
      <c r="B15" s="160" t="s">
        <v>19</v>
      </c>
      <c r="C15" s="163">
        <v>69773</v>
      </c>
      <c r="D15" s="161"/>
    </row>
    <row r="16" spans="1:4" ht="25.5" customHeight="1">
      <c r="A16" s="162" t="s">
        <v>23</v>
      </c>
      <c r="B16" s="160" t="s">
        <v>19</v>
      </c>
      <c r="C16" s="164">
        <v>29988.86</v>
      </c>
      <c r="D16" s="161"/>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M72"/>
  <sheetViews>
    <sheetView zoomScaleSheetLayoutView="100" workbookViewId="0" topLeftCell="A1">
      <selection activeCell="A1" sqref="A1:IV65536"/>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10" width="10.125" style="0" customWidth="1"/>
    <col min="11" max="11" width="15.75390625" style="0" customWidth="1"/>
  </cols>
  <sheetData>
    <row r="1" spans="1:11" s="94" customFormat="1" ht="20.25">
      <c r="A1" s="5" t="s">
        <v>24</v>
      </c>
      <c r="B1" s="97"/>
      <c r="C1" s="98"/>
      <c r="D1" s="98"/>
      <c r="E1" s="98"/>
      <c r="F1" s="99"/>
      <c r="G1" s="99"/>
      <c r="H1" s="99"/>
      <c r="I1" s="99"/>
      <c r="J1" s="99"/>
      <c r="K1" s="99"/>
    </row>
    <row r="2" spans="2:11" s="95" customFormat="1" ht="24" customHeight="1">
      <c r="B2" s="7" t="s">
        <v>25</v>
      </c>
      <c r="C2" s="100"/>
      <c r="D2" s="100"/>
      <c r="E2" s="100"/>
      <c r="F2" s="100"/>
      <c r="G2" s="100"/>
      <c r="H2" s="100"/>
      <c r="I2" s="100"/>
      <c r="J2" s="100"/>
      <c r="K2" s="100"/>
    </row>
    <row r="3" spans="1:11" ht="18" customHeight="1">
      <c r="A3" s="101" t="s">
        <v>26</v>
      </c>
      <c r="B3" s="101"/>
      <c r="C3" s="101"/>
      <c r="D3" s="101"/>
      <c r="E3" s="101"/>
      <c r="F3" s="101"/>
      <c r="G3" s="101"/>
      <c r="H3" s="101"/>
      <c r="I3" s="101"/>
      <c r="J3" s="101"/>
      <c r="K3" s="101"/>
    </row>
    <row r="4" spans="1:11" ht="26.25" customHeight="1">
      <c r="A4" s="102" t="s">
        <v>27</v>
      </c>
      <c r="B4" s="103" t="s">
        <v>28</v>
      </c>
      <c r="C4" s="104"/>
      <c r="D4" s="104"/>
      <c r="E4" s="105"/>
      <c r="F4" s="106" t="s">
        <v>29</v>
      </c>
      <c r="G4" s="106"/>
      <c r="H4" s="106" t="s">
        <v>30</v>
      </c>
      <c r="I4" s="106"/>
      <c r="J4" s="106"/>
      <c r="K4" s="106"/>
    </row>
    <row r="5" spans="1:11" ht="36.75" customHeight="1">
      <c r="A5" s="102"/>
      <c r="B5" s="107"/>
      <c r="C5" s="108"/>
      <c r="D5" s="108"/>
      <c r="E5" s="109"/>
      <c r="F5" s="106" t="s">
        <v>31</v>
      </c>
      <c r="G5" s="106" t="s">
        <v>32</v>
      </c>
      <c r="H5" s="106" t="s">
        <v>33</v>
      </c>
      <c r="I5" s="106" t="s">
        <v>34</v>
      </c>
      <c r="J5" s="106" t="s">
        <v>35</v>
      </c>
      <c r="K5" s="106" t="s">
        <v>36</v>
      </c>
    </row>
    <row r="6" spans="1:11" ht="27" customHeight="1">
      <c r="A6" s="110" t="s">
        <v>37</v>
      </c>
      <c r="B6" s="111"/>
      <c r="C6" s="111"/>
      <c r="D6" s="111"/>
      <c r="E6" s="112"/>
      <c r="F6" s="113">
        <f aca="true" t="shared" si="0" ref="F6:K6">SUM(F7,F56,F63,F67)</f>
        <v>32184.926362000002</v>
      </c>
      <c r="G6" s="113">
        <f t="shared" si="0"/>
        <v>29988.856362000002</v>
      </c>
      <c r="H6" s="113">
        <f t="shared" si="0"/>
        <v>20250.070405000002</v>
      </c>
      <c r="I6" s="113">
        <f t="shared" si="0"/>
        <v>29165.795181</v>
      </c>
      <c r="J6" s="113">
        <f t="shared" si="0"/>
        <v>19607.750405</v>
      </c>
      <c r="K6" s="113">
        <f t="shared" si="0"/>
        <v>20000.305181000003</v>
      </c>
    </row>
    <row r="7" spans="1:13" ht="27" customHeight="1">
      <c r="A7" s="114" t="s">
        <v>38</v>
      </c>
      <c r="B7" s="115" t="s">
        <v>39</v>
      </c>
      <c r="C7" s="115"/>
      <c r="D7" s="115"/>
      <c r="E7" s="115"/>
      <c r="F7" s="116">
        <f aca="true" t="shared" si="1" ref="F7:K7">SUM(F8,F9,F20,F23,F24,F25,F26,F27,F28,F29,F30,F31,F32,F33,F34,F35,F36)</f>
        <v>26438.260000000002</v>
      </c>
      <c r="G7" s="116">
        <f t="shared" si="1"/>
        <v>24242.190000000002</v>
      </c>
      <c r="H7" s="116">
        <f t="shared" si="1"/>
        <v>16059.630000000001</v>
      </c>
      <c r="I7" s="116">
        <f t="shared" si="1"/>
        <v>26861.07</v>
      </c>
      <c r="J7" s="116">
        <f t="shared" si="1"/>
        <v>15417.31</v>
      </c>
      <c r="K7" s="116">
        <f t="shared" si="1"/>
        <v>17901.08</v>
      </c>
      <c r="M7" s="144"/>
    </row>
    <row r="8" spans="1:13" ht="27" customHeight="1">
      <c r="A8" s="117">
        <v>1</v>
      </c>
      <c r="B8" s="118" t="s">
        <v>40</v>
      </c>
      <c r="C8" s="118"/>
      <c r="D8" s="118"/>
      <c r="E8" s="118"/>
      <c r="F8" s="116">
        <v>4544</v>
      </c>
      <c r="G8" s="119">
        <v>4544</v>
      </c>
      <c r="H8" s="119">
        <v>2688</v>
      </c>
      <c r="I8" s="119">
        <v>5492</v>
      </c>
      <c r="J8" s="119">
        <v>2688</v>
      </c>
      <c r="K8" s="116">
        <v>5492</v>
      </c>
      <c r="M8" s="144"/>
    </row>
    <row r="9" spans="1:13" ht="27" customHeight="1">
      <c r="A9" s="117">
        <v>2</v>
      </c>
      <c r="B9" s="118" t="s">
        <v>41</v>
      </c>
      <c r="C9" s="118"/>
      <c r="D9" s="118"/>
      <c r="E9" s="118"/>
      <c r="F9" s="116">
        <v>13416</v>
      </c>
      <c r="G9" s="119">
        <v>13416</v>
      </c>
      <c r="H9" s="119">
        <v>6562</v>
      </c>
      <c r="I9" s="119">
        <v>6578</v>
      </c>
      <c r="J9" s="119">
        <v>6562</v>
      </c>
      <c r="K9" s="116">
        <v>6457</v>
      </c>
      <c r="M9" s="144"/>
    </row>
    <row r="10" spans="1:13" ht="27" customHeight="1">
      <c r="A10" s="120">
        <v>3</v>
      </c>
      <c r="B10" s="121" t="s">
        <v>42</v>
      </c>
      <c r="C10" s="122" t="s">
        <v>43</v>
      </c>
      <c r="D10" s="122"/>
      <c r="E10" s="122"/>
      <c r="F10" s="119">
        <v>3719</v>
      </c>
      <c r="G10" s="119">
        <v>505</v>
      </c>
      <c r="H10" s="119">
        <v>3762.8</v>
      </c>
      <c r="I10" s="119">
        <v>5424</v>
      </c>
      <c r="J10" s="119">
        <v>1114</v>
      </c>
      <c r="K10" s="119">
        <v>1114</v>
      </c>
      <c r="M10" s="144"/>
    </row>
    <row r="11" spans="1:13" ht="27" customHeight="1">
      <c r="A11" s="120"/>
      <c r="B11" s="121"/>
      <c r="C11" s="121" t="s">
        <v>44</v>
      </c>
      <c r="D11" s="122" t="s">
        <v>45</v>
      </c>
      <c r="E11" s="122"/>
      <c r="F11" s="119">
        <v>2665</v>
      </c>
      <c r="G11" s="119"/>
      <c r="H11" s="119">
        <v>2123</v>
      </c>
      <c r="I11" s="119">
        <v>2654</v>
      </c>
      <c r="J11" s="119"/>
      <c r="K11" s="119"/>
      <c r="M11" s="144"/>
    </row>
    <row r="12" spans="1:13" ht="27" customHeight="1">
      <c r="A12" s="120"/>
      <c r="B12" s="121"/>
      <c r="C12" s="121"/>
      <c r="D12" s="122" t="s">
        <v>46</v>
      </c>
      <c r="E12" s="122"/>
      <c r="F12" s="119">
        <v>528</v>
      </c>
      <c r="G12" s="119"/>
      <c r="H12" s="119">
        <v>497</v>
      </c>
      <c r="I12" s="119">
        <v>631</v>
      </c>
      <c r="J12" s="119"/>
      <c r="K12" s="119"/>
      <c r="M12" s="144"/>
    </row>
    <row r="13" spans="1:13" ht="27" customHeight="1">
      <c r="A13" s="120"/>
      <c r="B13" s="121"/>
      <c r="C13" s="121"/>
      <c r="D13" s="123" t="s">
        <v>47</v>
      </c>
      <c r="E13" s="123"/>
      <c r="F13" s="119"/>
      <c r="G13" s="119"/>
      <c r="H13" s="119"/>
      <c r="I13" s="119"/>
      <c r="J13" s="119"/>
      <c r="K13" s="119"/>
      <c r="M13" s="144"/>
    </row>
    <row r="14" spans="1:13" ht="27" customHeight="1">
      <c r="A14" s="120"/>
      <c r="B14" s="121"/>
      <c r="C14" s="121"/>
      <c r="D14" s="122" t="s">
        <v>48</v>
      </c>
      <c r="E14" s="122"/>
      <c r="F14" s="119"/>
      <c r="G14" s="119"/>
      <c r="H14" s="119"/>
      <c r="I14" s="119"/>
      <c r="J14" s="119"/>
      <c r="K14" s="119"/>
      <c r="M14" s="144"/>
    </row>
    <row r="15" spans="1:13" ht="27" customHeight="1">
      <c r="A15" s="120"/>
      <c r="B15" s="121"/>
      <c r="C15" s="121"/>
      <c r="D15" s="122" t="s">
        <v>49</v>
      </c>
      <c r="E15" s="122"/>
      <c r="F15" s="119">
        <v>21</v>
      </c>
      <c r="G15" s="119"/>
      <c r="H15" s="119"/>
      <c r="I15" s="119"/>
      <c r="J15" s="119"/>
      <c r="K15" s="119"/>
      <c r="M15" s="144"/>
    </row>
    <row r="16" spans="1:13" ht="27" customHeight="1">
      <c r="A16" s="120"/>
      <c r="B16" s="121"/>
      <c r="C16" s="121"/>
      <c r="D16" s="124" t="s">
        <v>50</v>
      </c>
      <c r="E16" s="125"/>
      <c r="F16" s="119"/>
      <c r="G16" s="119"/>
      <c r="H16" s="119"/>
      <c r="I16" s="119"/>
      <c r="J16" s="119"/>
      <c r="K16" s="119"/>
      <c r="M16" s="144"/>
    </row>
    <row r="17" spans="1:13" ht="27" customHeight="1">
      <c r="A17" s="120"/>
      <c r="B17" s="121"/>
      <c r="C17" s="121"/>
      <c r="D17" s="124" t="s">
        <v>51</v>
      </c>
      <c r="E17" s="125"/>
      <c r="F17" s="119"/>
      <c r="G17" s="119"/>
      <c r="H17" s="119"/>
      <c r="I17" s="119"/>
      <c r="J17" s="119"/>
      <c r="K17" s="119"/>
      <c r="M17" s="144"/>
    </row>
    <row r="18" spans="1:13" ht="27" customHeight="1">
      <c r="A18" s="120"/>
      <c r="B18" s="121"/>
      <c r="C18" s="121"/>
      <c r="D18" s="124" t="s">
        <v>52</v>
      </c>
      <c r="E18" s="125"/>
      <c r="F18" s="119"/>
      <c r="G18" s="119"/>
      <c r="H18" s="119"/>
      <c r="I18" s="119"/>
      <c r="J18" s="119"/>
      <c r="K18" s="119"/>
      <c r="M18" s="144"/>
    </row>
    <row r="19" spans="1:13" ht="27" customHeight="1">
      <c r="A19" s="120"/>
      <c r="B19" s="121"/>
      <c r="C19" s="121"/>
      <c r="D19" s="122" t="s">
        <v>53</v>
      </c>
      <c r="E19" s="122"/>
      <c r="F19" s="119"/>
      <c r="G19" s="119"/>
      <c r="H19" s="119">
        <v>28.8</v>
      </c>
      <c r="I19" s="119"/>
      <c r="J19" s="119"/>
      <c r="K19" s="119"/>
      <c r="M19" s="144"/>
    </row>
    <row r="20" spans="1:13" ht="27" customHeight="1">
      <c r="A20" s="120"/>
      <c r="B20" s="121"/>
      <c r="C20" s="123" t="s">
        <v>54</v>
      </c>
      <c r="D20" s="123"/>
      <c r="E20" s="123"/>
      <c r="F20" s="119">
        <v>505</v>
      </c>
      <c r="G20" s="119">
        <v>505</v>
      </c>
      <c r="H20" s="119">
        <v>1114</v>
      </c>
      <c r="I20" s="119">
        <v>2139</v>
      </c>
      <c r="J20" s="119">
        <v>1114</v>
      </c>
      <c r="K20" s="119">
        <v>1114</v>
      </c>
      <c r="M20" s="144"/>
    </row>
    <row r="21" spans="1:13" ht="27" customHeight="1">
      <c r="A21" s="120">
        <v>4</v>
      </c>
      <c r="B21" s="121" t="s">
        <v>55</v>
      </c>
      <c r="C21" s="122" t="s">
        <v>43</v>
      </c>
      <c r="D21" s="122"/>
      <c r="E21" s="122"/>
      <c r="F21" s="126">
        <v>1103.19</v>
      </c>
      <c r="G21" s="119">
        <v>137.58</v>
      </c>
      <c r="H21" s="119">
        <v>889.41</v>
      </c>
      <c r="I21" s="119">
        <v>889.41</v>
      </c>
      <c r="J21" s="119">
        <v>124.8</v>
      </c>
      <c r="K21" s="119">
        <v>74.8</v>
      </c>
      <c r="M21" s="144"/>
    </row>
    <row r="22" spans="1:13" ht="27" customHeight="1">
      <c r="A22" s="120"/>
      <c r="B22" s="121"/>
      <c r="C22" s="127" t="s">
        <v>56</v>
      </c>
      <c r="D22" s="128"/>
      <c r="E22" s="129"/>
      <c r="F22" s="126">
        <v>323.29</v>
      </c>
      <c r="G22" s="119"/>
      <c r="H22" s="119">
        <v>122.29</v>
      </c>
      <c r="I22" s="119">
        <v>132.29</v>
      </c>
      <c r="J22" s="119"/>
      <c r="K22" s="119"/>
      <c r="M22" s="144"/>
    </row>
    <row r="23" spans="1:13" ht="27" customHeight="1">
      <c r="A23" s="120"/>
      <c r="B23" s="121"/>
      <c r="C23" s="122" t="s">
        <v>54</v>
      </c>
      <c r="D23" s="122"/>
      <c r="E23" s="122"/>
      <c r="F23" s="130">
        <f>F21-F22</f>
        <v>779.9000000000001</v>
      </c>
      <c r="G23" s="130">
        <f>G21-G22</f>
        <v>137.58</v>
      </c>
      <c r="H23" s="119">
        <v>767.12</v>
      </c>
      <c r="I23" s="119">
        <v>757.12</v>
      </c>
      <c r="J23" s="119">
        <v>124.8</v>
      </c>
      <c r="K23" s="119">
        <v>74.8</v>
      </c>
      <c r="M23" s="144"/>
    </row>
    <row r="24" spans="1:13" ht="27" customHeight="1">
      <c r="A24" s="120">
        <v>5</v>
      </c>
      <c r="B24" s="122" t="s">
        <v>57</v>
      </c>
      <c r="C24" s="122"/>
      <c r="D24" s="122"/>
      <c r="E24" s="122"/>
      <c r="F24" s="119">
        <v>1760.02</v>
      </c>
      <c r="G24" s="119">
        <v>1760.02</v>
      </c>
      <c r="H24" s="119">
        <v>1777.01</v>
      </c>
      <c r="I24" s="119">
        <v>2118.45</v>
      </c>
      <c r="J24" s="119">
        <v>1777.01</v>
      </c>
      <c r="K24" s="119">
        <v>2118.45</v>
      </c>
      <c r="M24" s="144"/>
    </row>
    <row r="25" spans="1:13" ht="27" customHeight="1">
      <c r="A25" s="120">
        <v>6</v>
      </c>
      <c r="B25" s="122" t="s">
        <v>58</v>
      </c>
      <c r="C25" s="122"/>
      <c r="D25" s="122"/>
      <c r="E25" s="122"/>
      <c r="F25" s="119">
        <v>250</v>
      </c>
      <c r="G25" s="119">
        <v>250</v>
      </c>
      <c r="H25" s="119">
        <v>1250</v>
      </c>
      <c r="I25" s="119">
        <v>1250</v>
      </c>
      <c r="J25" s="119">
        <v>1250</v>
      </c>
      <c r="K25" s="119">
        <v>800</v>
      </c>
      <c r="M25" s="144"/>
    </row>
    <row r="26" spans="1:13" ht="27" customHeight="1">
      <c r="A26" s="120">
        <v>7</v>
      </c>
      <c r="B26" s="122" t="s">
        <v>59</v>
      </c>
      <c r="C26" s="122"/>
      <c r="D26" s="122"/>
      <c r="E26" s="122"/>
      <c r="F26" s="119">
        <v>1895.59</v>
      </c>
      <c r="G26" s="119">
        <v>1895.59</v>
      </c>
      <c r="H26" s="119">
        <v>1771.5</v>
      </c>
      <c r="I26" s="119">
        <v>1771.5</v>
      </c>
      <c r="J26" s="119">
        <v>1771.5</v>
      </c>
      <c r="K26" s="119">
        <v>1714.83</v>
      </c>
      <c r="M26" s="144"/>
    </row>
    <row r="27" spans="1:13" ht="27" customHeight="1">
      <c r="A27" s="120">
        <v>8</v>
      </c>
      <c r="B27" s="122" t="s">
        <v>60</v>
      </c>
      <c r="C27" s="122"/>
      <c r="D27" s="122"/>
      <c r="E27" s="122"/>
      <c r="F27" s="119">
        <v>0</v>
      </c>
      <c r="G27" s="119">
        <v>0</v>
      </c>
      <c r="H27" s="119"/>
      <c r="I27" s="119"/>
      <c r="J27" s="119"/>
      <c r="K27" s="119">
        <v>0</v>
      </c>
      <c r="M27" s="144"/>
    </row>
    <row r="28" spans="1:13" ht="27" customHeight="1">
      <c r="A28" s="120">
        <v>9</v>
      </c>
      <c r="B28" s="123" t="s">
        <v>61</v>
      </c>
      <c r="C28" s="123"/>
      <c r="D28" s="123"/>
      <c r="E28" s="123"/>
      <c r="F28" s="119">
        <v>1320</v>
      </c>
      <c r="G28" s="119">
        <v>1320</v>
      </c>
      <c r="H28" s="119"/>
      <c r="I28" s="119">
        <v>1412</v>
      </c>
      <c r="J28" s="119"/>
      <c r="K28" s="119">
        <v>0</v>
      </c>
      <c r="M28" s="144"/>
    </row>
    <row r="29" spans="1:11" ht="27" customHeight="1">
      <c r="A29" s="120">
        <v>10</v>
      </c>
      <c r="B29" s="122" t="s">
        <v>62</v>
      </c>
      <c r="C29" s="122"/>
      <c r="D29" s="122"/>
      <c r="E29" s="122"/>
      <c r="F29" s="131"/>
      <c r="G29" s="131"/>
      <c r="H29" s="131"/>
      <c r="I29" s="131"/>
      <c r="J29" s="131"/>
      <c r="K29" s="119">
        <v>0</v>
      </c>
    </row>
    <row r="30" spans="1:11" ht="27" customHeight="1">
      <c r="A30" s="120">
        <v>11</v>
      </c>
      <c r="B30" s="122" t="s">
        <v>63</v>
      </c>
      <c r="C30" s="122"/>
      <c r="D30" s="122"/>
      <c r="E30" s="122"/>
      <c r="F30" s="131"/>
      <c r="G30" s="131"/>
      <c r="H30" s="131"/>
      <c r="I30" s="131"/>
      <c r="J30" s="131"/>
      <c r="K30" s="119">
        <v>0</v>
      </c>
    </row>
    <row r="31" spans="1:11" ht="36.75" customHeight="1">
      <c r="A31" s="120">
        <v>12</v>
      </c>
      <c r="B31" s="122" t="s">
        <v>64</v>
      </c>
      <c r="C31" s="122"/>
      <c r="D31" s="122"/>
      <c r="E31" s="122"/>
      <c r="F31" s="131"/>
      <c r="G31" s="131"/>
      <c r="H31" s="131"/>
      <c r="I31" s="131"/>
      <c r="J31" s="131"/>
      <c r="K31" s="119">
        <v>0</v>
      </c>
    </row>
    <row r="32" spans="1:11" ht="27" customHeight="1">
      <c r="A32" s="120">
        <v>13</v>
      </c>
      <c r="B32" s="122" t="s">
        <v>65</v>
      </c>
      <c r="C32" s="122"/>
      <c r="D32" s="122"/>
      <c r="E32" s="122"/>
      <c r="F32" s="119">
        <v>72</v>
      </c>
      <c r="G32" s="119">
        <v>72</v>
      </c>
      <c r="H32" s="119">
        <v>104</v>
      </c>
      <c r="I32" s="119">
        <v>104</v>
      </c>
      <c r="J32" s="119">
        <v>104</v>
      </c>
      <c r="K32" s="119">
        <v>104</v>
      </c>
    </row>
    <row r="33" spans="1:11" ht="27" customHeight="1">
      <c r="A33" s="120">
        <v>14</v>
      </c>
      <c r="B33" s="122" t="s">
        <v>66</v>
      </c>
      <c r="C33" s="122"/>
      <c r="D33" s="122"/>
      <c r="E33" s="122"/>
      <c r="F33" s="119">
        <v>332.75</v>
      </c>
      <c r="G33" s="119">
        <v>312</v>
      </c>
      <c r="H33" s="119">
        <v>26</v>
      </c>
      <c r="I33" s="119">
        <v>1026</v>
      </c>
      <c r="J33" s="119">
        <v>26</v>
      </c>
      <c r="K33" s="119">
        <v>26</v>
      </c>
    </row>
    <row r="34" spans="1:11" ht="27" customHeight="1">
      <c r="A34" s="117">
        <v>15</v>
      </c>
      <c r="B34" s="118" t="s">
        <v>67</v>
      </c>
      <c r="C34" s="118"/>
      <c r="D34" s="118"/>
      <c r="E34" s="118"/>
      <c r="F34" s="131"/>
      <c r="G34" s="119"/>
      <c r="H34" s="131"/>
      <c r="I34" s="131"/>
      <c r="J34" s="131"/>
      <c r="K34" s="119">
        <v>0</v>
      </c>
    </row>
    <row r="35" spans="1:11" ht="27" customHeight="1">
      <c r="A35" s="120">
        <v>16</v>
      </c>
      <c r="B35" s="122" t="s">
        <v>68</v>
      </c>
      <c r="C35" s="122"/>
      <c r="D35" s="122"/>
      <c r="E35" s="122"/>
      <c r="F35" s="119">
        <v>30</v>
      </c>
      <c r="G35" s="119">
        <v>30</v>
      </c>
      <c r="H35" s="131"/>
      <c r="I35" s="131"/>
      <c r="J35" s="131"/>
      <c r="K35" s="119">
        <v>0</v>
      </c>
    </row>
    <row r="36" spans="1:11" ht="24.75" customHeight="1">
      <c r="A36" s="120">
        <v>17</v>
      </c>
      <c r="B36" s="132" t="s">
        <v>69</v>
      </c>
      <c r="C36" s="132"/>
      <c r="D36" s="132"/>
      <c r="E36" s="132" t="s">
        <v>70</v>
      </c>
      <c r="F36" s="119">
        <v>1533</v>
      </c>
      <c r="G36" s="119">
        <v>0</v>
      </c>
      <c r="H36" s="131"/>
      <c r="I36" s="119">
        <f>SUM(I37:I55)</f>
        <v>4213</v>
      </c>
      <c r="J36" s="131"/>
      <c r="K36" s="119">
        <v>0</v>
      </c>
    </row>
    <row r="37" spans="1:11" ht="27" customHeight="1">
      <c r="A37" s="120"/>
      <c r="B37" s="132"/>
      <c r="C37" s="132"/>
      <c r="D37" s="132"/>
      <c r="E37" s="133" t="s">
        <v>71</v>
      </c>
      <c r="F37" s="131"/>
      <c r="G37" s="131"/>
      <c r="H37" s="131"/>
      <c r="I37" s="131"/>
      <c r="J37" s="131"/>
      <c r="K37" s="119"/>
    </row>
    <row r="38" spans="1:11" ht="27" customHeight="1">
      <c r="A38" s="120"/>
      <c r="B38" s="132"/>
      <c r="C38" s="132"/>
      <c r="D38" s="132"/>
      <c r="E38" s="133" t="s">
        <v>72</v>
      </c>
      <c r="F38" s="131"/>
      <c r="G38" s="131"/>
      <c r="H38" s="131"/>
      <c r="I38" s="131"/>
      <c r="J38" s="131"/>
      <c r="K38" s="119"/>
    </row>
    <row r="39" spans="1:11" ht="27" customHeight="1">
      <c r="A39" s="120"/>
      <c r="B39" s="132"/>
      <c r="C39" s="132"/>
      <c r="D39" s="132"/>
      <c r="E39" s="134" t="s">
        <v>73</v>
      </c>
      <c r="F39" s="131"/>
      <c r="G39" s="131"/>
      <c r="H39" s="131"/>
      <c r="I39" s="131"/>
      <c r="J39" s="131"/>
      <c r="K39" s="119"/>
    </row>
    <row r="40" spans="1:11" ht="27" customHeight="1">
      <c r="A40" s="120"/>
      <c r="B40" s="132"/>
      <c r="C40" s="132"/>
      <c r="D40" s="132"/>
      <c r="E40" s="134" t="s">
        <v>74</v>
      </c>
      <c r="F40" s="131"/>
      <c r="G40" s="131"/>
      <c r="H40" s="131"/>
      <c r="I40" s="131"/>
      <c r="J40" s="131"/>
      <c r="K40" s="119"/>
    </row>
    <row r="41" spans="1:11" ht="27" customHeight="1">
      <c r="A41" s="120"/>
      <c r="B41" s="132"/>
      <c r="C41" s="132"/>
      <c r="D41" s="132"/>
      <c r="E41" s="134" t="s">
        <v>75</v>
      </c>
      <c r="F41" s="131"/>
      <c r="G41" s="131"/>
      <c r="H41" s="131"/>
      <c r="I41" s="131"/>
      <c r="J41" s="131"/>
      <c r="K41" s="119"/>
    </row>
    <row r="42" spans="1:11" ht="27" customHeight="1">
      <c r="A42" s="120"/>
      <c r="B42" s="132"/>
      <c r="C42" s="132"/>
      <c r="D42" s="132"/>
      <c r="E42" s="133" t="s">
        <v>76</v>
      </c>
      <c r="F42" s="131"/>
      <c r="G42" s="131"/>
      <c r="H42" s="131"/>
      <c r="I42" s="131"/>
      <c r="J42" s="131"/>
      <c r="K42" s="119"/>
    </row>
    <row r="43" spans="1:11" ht="27" customHeight="1">
      <c r="A43" s="120"/>
      <c r="B43" s="132"/>
      <c r="C43" s="132"/>
      <c r="D43" s="132"/>
      <c r="E43" s="133" t="s">
        <v>77</v>
      </c>
      <c r="F43" s="131"/>
      <c r="G43" s="131"/>
      <c r="H43" s="131"/>
      <c r="I43" s="131"/>
      <c r="J43" s="131"/>
      <c r="K43" s="119"/>
    </row>
    <row r="44" spans="1:11" ht="27" customHeight="1">
      <c r="A44" s="120"/>
      <c r="B44" s="132"/>
      <c r="C44" s="132"/>
      <c r="D44" s="132"/>
      <c r="E44" s="133" t="s">
        <v>78</v>
      </c>
      <c r="F44" s="131"/>
      <c r="G44" s="131"/>
      <c r="H44" s="131"/>
      <c r="I44" s="119">
        <v>2113</v>
      </c>
      <c r="J44" s="131"/>
      <c r="K44" s="119"/>
    </row>
    <row r="45" spans="1:11" ht="27" customHeight="1">
      <c r="A45" s="120"/>
      <c r="B45" s="132"/>
      <c r="C45" s="132"/>
      <c r="D45" s="132"/>
      <c r="E45" s="133" t="s">
        <v>79</v>
      </c>
      <c r="F45" s="131"/>
      <c r="G45" s="131"/>
      <c r="H45" s="131"/>
      <c r="I45" s="131"/>
      <c r="J45" s="131"/>
      <c r="K45" s="119"/>
    </row>
    <row r="46" spans="1:11" ht="34.5" customHeight="1">
      <c r="A46" s="120"/>
      <c r="B46" s="132"/>
      <c r="C46" s="132"/>
      <c r="D46" s="132"/>
      <c r="E46" s="133" t="s">
        <v>80</v>
      </c>
      <c r="F46" s="131"/>
      <c r="G46" s="131"/>
      <c r="H46" s="131"/>
      <c r="I46" s="131"/>
      <c r="J46" s="131"/>
      <c r="K46" s="119"/>
    </row>
    <row r="47" spans="1:11" ht="27" customHeight="1">
      <c r="A47" s="120"/>
      <c r="B47" s="132"/>
      <c r="C47" s="132"/>
      <c r="D47" s="132"/>
      <c r="E47" s="133" t="s">
        <v>81</v>
      </c>
      <c r="F47" s="131"/>
      <c r="G47" s="131"/>
      <c r="H47" s="131"/>
      <c r="I47" s="131"/>
      <c r="J47" s="131"/>
      <c r="K47" s="119"/>
    </row>
    <row r="48" spans="1:11" ht="27" customHeight="1">
      <c r="A48" s="120"/>
      <c r="B48" s="132"/>
      <c r="C48" s="132"/>
      <c r="D48" s="132"/>
      <c r="E48" s="133" t="s">
        <v>82</v>
      </c>
      <c r="F48" s="131"/>
      <c r="G48" s="131"/>
      <c r="H48" s="131"/>
      <c r="I48" s="131"/>
      <c r="J48" s="131"/>
      <c r="K48" s="119"/>
    </row>
    <row r="49" spans="1:11" ht="27" customHeight="1">
      <c r="A49" s="120"/>
      <c r="B49" s="132"/>
      <c r="C49" s="132"/>
      <c r="D49" s="132"/>
      <c r="E49" s="133" t="s">
        <v>83</v>
      </c>
      <c r="F49" s="119">
        <v>1533</v>
      </c>
      <c r="G49" s="131"/>
      <c r="H49" s="131"/>
      <c r="I49" s="131"/>
      <c r="J49" s="131"/>
      <c r="K49" s="119"/>
    </row>
    <row r="50" spans="1:11" ht="27" customHeight="1">
      <c r="A50" s="120"/>
      <c r="B50" s="132"/>
      <c r="C50" s="132"/>
      <c r="D50" s="132"/>
      <c r="E50" s="134" t="s">
        <v>84</v>
      </c>
      <c r="F50" s="131"/>
      <c r="G50" s="131"/>
      <c r="H50" s="131"/>
      <c r="I50" s="131"/>
      <c r="J50" s="131"/>
      <c r="K50" s="119"/>
    </row>
    <row r="51" spans="1:11" ht="27" customHeight="1">
      <c r="A51" s="120"/>
      <c r="B51" s="132"/>
      <c r="C51" s="132"/>
      <c r="D51" s="132"/>
      <c r="E51" s="134" t="s">
        <v>85</v>
      </c>
      <c r="F51" s="131"/>
      <c r="G51" s="131"/>
      <c r="H51" s="131"/>
      <c r="I51" s="131"/>
      <c r="J51" s="131"/>
      <c r="K51" s="119"/>
    </row>
    <row r="52" spans="1:11" ht="27" customHeight="1">
      <c r="A52" s="120"/>
      <c r="B52" s="132"/>
      <c r="C52" s="132"/>
      <c r="D52" s="132"/>
      <c r="E52" s="134" t="s">
        <v>86</v>
      </c>
      <c r="F52" s="131"/>
      <c r="G52" s="131"/>
      <c r="H52" s="131"/>
      <c r="I52" s="131"/>
      <c r="J52" s="131"/>
      <c r="K52" s="119"/>
    </row>
    <row r="53" spans="1:11" ht="27" customHeight="1">
      <c r="A53" s="120"/>
      <c r="B53" s="132"/>
      <c r="C53" s="132"/>
      <c r="D53" s="132"/>
      <c r="E53" s="134" t="s">
        <v>87</v>
      </c>
      <c r="F53" s="131"/>
      <c r="G53" s="131"/>
      <c r="H53" s="131"/>
      <c r="I53" s="131"/>
      <c r="J53" s="131"/>
      <c r="K53" s="119"/>
    </row>
    <row r="54" spans="1:11" ht="27" customHeight="1">
      <c r="A54" s="120"/>
      <c r="B54" s="132"/>
      <c r="C54" s="132"/>
      <c r="D54" s="132"/>
      <c r="E54" s="134" t="s">
        <v>88</v>
      </c>
      <c r="F54" s="131"/>
      <c r="G54" s="131"/>
      <c r="H54" s="131"/>
      <c r="I54" s="131"/>
      <c r="J54" s="131"/>
      <c r="K54" s="119"/>
    </row>
    <row r="55" spans="1:11" ht="27" customHeight="1">
      <c r="A55" s="120"/>
      <c r="B55" s="132"/>
      <c r="C55" s="132"/>
      <c r="D55" s="132"/>
      <c r="E55" s="134" t="s">
        <v>89</v>
      </c>
      <c r="F55" s="131"/>
      <c r="G55" s="131"/>
      <c r="H55" s="131"/>
      <c r="I55" s="119">
        <v>2100</v>
      </c>
      <c r="J55" s="131"/>
      <c r="K55" s="119"/>
    </row>
    <row r="56" spans="1:11" ht="27" customHeight="1">
      <c r="A56" s="114" t="s">
        <v>90</v>
      </c>
      <c r="B56" s="114" t="s">
        <v>91</v>
      </c>
      <c r="C56" s="114"/>
      <c r="D56" s="114"/>
      <c r="E56" s="114"/>
      <c r="F56" s="135">
        <v>1390.52</v>
      </c>
      <c r="G56" s="135">
        <v>1390.52</v>
      </c>
      <c r="H56" s="135">
        <f>SUM(H57:H62)</f>
        <v>1165</v>
      </c>
      <c r="I56" s="135">
        <f>SUM(I57:I62)</f>
        <v>1526.5</v>
      </c>
      <c r="J56" s="135">
        <f>SUM(J57:J62)</f>
        <v>1165</v>
      </c>
      <c r="K56" s="135">
        <f>SUM(K57:K62)</f>
        <v>1321</v>
      </c>
    </row>
    <row r="57" spans="1:11" ht="27" customHeight="1">
      <c r="A57" s="114">
        <v>1</v>
      </c>
      <c r="B57" s="136" t="s">
        <v>92</v>
      </c>
      <c r="C57" s="137"/>
      <c r="D57" s="137"/>
      <c r="E57" s="138"/>
      <c r="F57" s="139">
        <v>945</v>
      </c>
      <c r="G57" s="139">
        <v>945</v>
      </c>
      <c r="H57" s="119">
        <v>1139</v>
      </c>
      <c r="I57" s="119">
        <v>1239</v>
      </c>
      <c r="J57" s="119">
        <v>1139</v>
      </c>
      <c r="K57" s="119">
        <v>1139</v>
      </c>
    </row>
    <row r="58" spans="1:11" ht="27" customHeight="1">
      <c r="A58" s="114">
        <v>2</v>
      </c>
      <c r="B58" s="136" t="s">
        <v>93</v>
      </c>
      <c r="C58" s="137"/>
      <c r="D58" s="137"/>
      <c r="E58" s="138"/>
      <c r="F58" s="139"/>
      <c r="G58" s="139"/>
      <c r="H58" s="131"/>
      <c r="I58" s="119">
        <v>261.5</v>
      </c>
      <c r="J58" s="131"/>
      <c r="K58" s="119">
        <v>156</v>
      </c>
    </row>
    <row r="59" spans="1:11" ht="27" customHeight="1">
      <c r="A59" s="114">
        <v>3</v>
      </c>
      <c r="B59" s="136" t="s">
        <v>94</v>
      </c>
      <c r="C59" s="137"/>
      <c r="D59" s="137"/>
      <c r="E59" s="138"/>
      <c r="F59" s="131"/>
      <c r="G59" s="131"/>
      <c r="H59" s="131"/>
      <c r="I59" s="131"/>
      <c r="J59" s="131"/>
      <c r="K59" s="119"/>
    </row>
    <row r="60" spans="1:11" ht="27" customHeight="1">
      <c r="A60" s="114">
        <v>4</v>
      </c>
      <c r="B60" s="136" t="s">
        <v>95</v>
      </c>
      <c r="C60" s="137"/>
      <c r="D60" s="137"/>
      <c r="E60" s="138"/>
      <c r="F60" s="131"/>
      <c r="G60" s="131"/>
      <c r="H60" s="119">
        <v>26</v>
      </c>
      <c r="I60" s="119">
        <v>26</v>
      </c>
      <c r="J60" s="119">
        <v>26</v>
      </c>
      <c r="K60" s="119">
        <v>26</v>
      </c>
    </row>
    <row r="61" spans="1:11" ht="27" customHeight="1">
      <c r="A61" s="114">
        <v>5</v>
      </c>
      <c r="B61" s="136" t="s">
        <v>96</v>
      </c>
      <c r="C61" s="137"/>
      <c r="D61" s="137"/>
      <c r="E61" s="138"/>
      <c r="F61" s="131"/>
      <c r="G61" s="131"/>
      <c r="H61" s="131"/>
      <c r="I61" s="131"/>
      <c r="J61" s="131"/>
      <c r="K61" s="119"/>
    </row>
    <row r="62" spans="1:11" ht="27" customHeight="1">
      <c r="A62" s="114">
        <v>6</v>
      </c>
      <c r="B62" s="136" t="s">
        <v>97</v>
      </c>
      <c r="C62" s="137"/>
      <c r="D62" s="137"/>
      <c r="E62" s="138"/>
      <c r="F62" s="131"/>
      <c r="G62" s="131"/>
      <c r="H62" s="131"/>
      <c r="I62" s="131"/>
      <c r="J62" s="131"/>
      <c r="K62" s="119"/>
    </row>
    <row r="63" spans="1:11" ht="24">
      <c r="A63" s="140" t="s">
        <v>98</v>
      </c>
      <c r="B63" s="141" t="s">
        <v>99</v>
      </c>
      <c r="C63" s="142"/>
      <c r="D63" s="142"/>
      <c r="E63" s="143"/>
      <c r="F63" s="119">
        <f aca="true" t="shared" si="2" ref="F63:K63">SUM(F64:F65)</f>
        <v>321</v>
      </c>
      <c r="G63" s="119">
        <f t="shared" si="2"/>
        <v>321</v>
      </c>
      <c r="H63" s="119">
        <f t="shared" si="2"/>
        <v>0</v>
      </c>
      <c r="I63" s="119">
        <f t="shared" si="2"/>
        <v>0</v>
      </c>
      <c r="J63" s="119">
        <f t="shared" si="2"/>
        <v>0</v>
      </c>
      <c r="K63" s="119">
        <f t="shared" si="2"/>
        <v>0</v>
      </c>
    </row>
    <row r="64" spans="1:11" ht="27" customHeight="1">
      <c r="A64" s="131">
        <v>1</v>
      </c>
      <c r="B64" s="141" t="s">
        <v>100</v>
      </c>
      <c r="C64" s="142"/>
      <c r="D64" s="142"/>
      <c r="E64" s="143"/>
      <c r="F64" s="119">
        <v>321</v>
      </c>
      <c r="G64" s="119">
        <v>321</v>
      </c>
      <c r="H64" s="119">
        <v>0</v>
      </c>
      <c r="I64" s="119">
        <v>0</v>
      </c>
      <c r="J64" s="119">
        <v>0</v>
      </c>
      <c r="K64" s="116">
        <v>0</v>
      </c>
    </row>
    <row r="65" spans="1:11" ht="27" customHeight="1">
      <c r="A65" s="131">
        <v>2</v>
      </c>
      <c r="B65" s="141" t="s">
        <v>101</v>
      </c>
      <c r="C65" s="142"/>
      <c r="D65" s="142"/>
      <c r="E65" s="143"/>
      <c r="F65" s="119"/>
      <c r="G65" s="119"/>
      <c r="H65" s="119"/>
      <c r="I65" s="119"/>
      <c r="J65" s="119"/>
      <c r="K65" s="116"/>
    </row>
    <row r="66" spans="1:11" ht="24.75" customHeight="1">
      <c r="A66" s="131">
        <v>3</v>
      </c>
      <c r="B66" s="145" t="s">
        <v>102</v>
      </c>
      <c r="C66" s="146"/>
      <c r="D66" s="146"/>
      <c r="E66" s="147"/>
      <c r="F66" s="119"/>
      <c r="G66" s="119"/>
      <c r="H66" s="119"/>
      <c r="I66" s="119"/>
      <c r="J66" s="119"/>
      <c r="K66" s="116"/>
    </row>
    <row r="67" spans="1:11" ht="27" customHeight="1">
      <c r="A67" s="140" t="s">
        <v>103</v>
      </c>
      <c r="B67" s="141" t="s">
        <v>104</v>
      </c>
      <c r="C67" s="142"/>
      <c r="D67" s="142"/>
      <c r="E67" s="143"/>
      <c r="F67" s="148">
        <f aca="true" t="shared" si="3" ref="F67:K67">SUM(F68:F70)</f>
        <v>4035.1463620000004</v>
      </c>
      <c r="G67" s="148">
        <f t="shared" si="3"/>
        <v>4035.1463620000004</v>
      </c>
      <c r="H67" s="149">
        <f t="shared" si="3"/>
        <v>3025.440405</v>
      </c>
      <c r="I67" s="149">
        <f t="shared" si="3"/>
        <v>778.225181</v>
      </c>
      <c r="J67" s="149">
        <f t="shared" si="3"/>
        <v>3025.440405</v>
      </c>
      <c r="K67" s="149">
        <f t="shared" si="3"/>
        <v>778.225181</v>
      </c>
    </row>
    <row r="68" spans="1:11" ht="27" customHeight="1">
      <c r="A68" s="131">
        <v>1</v>
      </c>
      <c r="B68" s="141" t="s">
        <v>105</v>
      </c>
      <c r="C68" s="142"/>
      <c r="D68" s="142"/>
      <c r="E68" s="143"/>
      <c r="F68" s="150">
        <v>2748.429293</v>
      </c>
      <c r="G68" s="150">
        <v>2748.429293</v>
      </c>
      <c r="H68" s="119">
        <v>3000</v>
      </c>
      <c r="I68" s="149">
        <v>680.170876</v>
      </c>
      <c r="J68" s="119">
        <v>3000</v>
      </c>
      <c r="K68" s="113">
        <v>680.170876</v>
      </c>
    </row>
    <row r="69" spans="1:11" ht="24.75" customHeight="1">
      <c r="A69" s="131">
        <v>2</v>
      </c>
      <c r="B69" s="141" t="s">
        <v>101</v>
      </c>
      <c r="C69" s="142"/>
      <c r="D69" s="142"/>
      <c r="E69" s="143"/>
      <c r="F69" s="150">
        <v>674.744642</v>
      </c>
      <c r="G69" s="150">
        <v>674.744642</v>
      </c>
      <c r="H69" s="119"/>
      <c r="I69" s="149"/>
      <c r="J69" s="119"/>
      <c r="K69" s="116"/>
    </row>
    <row r="70" spans="1:11" s="96" customFormat="1" ht="39" customHeight="1">
      <c r="A70" s="151">
        <v>3</v>
      </c>
      <c r="B70" s="145" t="s">
        <v>102</v>
      </c>
      <c r="C70" s="146"/>
      <c r="D70" s="146"/>
      <c r="E70" s="147"/>
      <c r="F70" s="152">
        <v>611.972427</v>
      </c>
      <c r="G70" s="152">
        <v>611.972427</v>
      </c>
      <c r="H70" s="153">
        <v>25.440405</v>
      </c>
      <c r="I70" s="153">
        <v>98.054305</v>
      </c>
      <c r="J70" s="153">
        <v>25.440405</v>
      </c>
      <c r="K70" s="113">
        <v>98.054305</v>
      </c>
    </row>
    <row r="71" spans="1:11" s="96" customFormat="1" ht="34.5" customHeight="1">
      <c r="A71" s="154" t="s">
        <v>106</v>
      </c>
      <c r="B71" s="154"/>
      <c r="C71" s="154"/>
      <c r="D71" s="154"/>
      <c r="E71" s="154"/>
      <c r="F71" s="154"/>
      <c r="G71" s="154"/>
      <c r="H71" s="154"/>
      <c r="I71" s="154"/>
      <c r="J71" s="154"/>
      <c r="K71" s="154"/>
    </row>
    <row r="72" spans="1:11" s="96" customFormat="1" ht="14.25">
      <c r="A72" s="155" t="s">
        <v>107</v>
      </c>
      <c r="B72" s="155"/>
      <c r="C72" s="155"/>
      <c r="D72" s="155"/>
      <c r="E72" s="155"/>
      <c r="F72" s="155"/>
      <c r="G72" s="155"/>
      <c r="H72" s="155"/>
      <c r="I72" s="155"/>
      <c r="J72" s="155"/>
      <c r="K72" s="155"/>
    </row>
    <row r="73" s="96" customFormat="1" ht="14.25"/>
    <row r="74" s="96" customFormat="1" ht="14.25"/>
    <row r="75" s="96" customFormat="1" ht="14.25"/>
    <row r="76" s="96" customFormat="1" ht="14.25"/>
    <row r="77" s="96" customFormat="1" ht="14.25"/>
    <row r="78" s="96" customFormat="1" ht="14.25"/>
    <row r="79" s="96" customFormat="1" ht="14.25"/>
    <row r="80" s="96" customFormat="1" ht="14.25"/>
    <row r="81" s="96" customFormat="1" ht="14.25"/>
    <row r="82" s="96" customFormat="1" ht="14.25"/>
    <row r="83" s="96" customFormat="1" ht="14.25"/>
    <row r="84" s="96" customFormat="1" ht="14.25"/>
    <row r="85" s="96" customFormat="1" ht="14.25"/>
    <row r="86" s="96" customFormat="1" ht="14.25"/>
    <row r="87" s="96" customFormat="1" ht="14.25"/>
    <row r="88" s="96" customFormat="1" ht="14.25"/>
    <row r="89" s="96" customFormat="1" ht="14.25"/>
    <row r="90" s="96" customFormat="1" ht="14.25"/>
    <row r="91" s="96" customFormat="1" ht="14.25"/>
    <row r="92" s="96" customFormat="1" ht="14.25"/>
    <row r="93" s="96" customFormat="1" ht="14.25"/>
    <row r="94" s="96" customFormat="1" ht="14.25"/>
    <row r="95" s="96" customFormat="1" ht="14.25"/>
    <row r="96" s="96" customFormat="1" ht="14.25"/>
    <row r="97" s="96" customFormat="1" ht="14.25"/>
    <row r="98" s="96" customFormat="1" ht="14.25"/>
    <row r="99" s="96" customFormat="1" ht="14.25"/>
    <row r="100" s="96" customFormat="1" ht="14.25"/>
    <row r="101" s="96" customFormat="1" ht="14.25"/>
    <row r="102" s="96" customFormat="1" ht="14.25"/>
    <row r="103" s="96" customFormat="1" ht="14.25"/>
    <row r="104" s="96" customFormat="1" ht="14.25"/>
    <row r="105" s="96" customFormat="1" ht="14.25"/>
    <row r="106" s="96" customFormat="1" ht="14.25"/>
    <row r="107" s="96" customFormat="1" ht="14.25"/>
    <row r="108" s="96" customFormat="1" ht="14.25"/>
    <row r="109" s="96" customFormat="1" ht="14.25"/>
    <row r="110" s="96" customFormat="1" ht="14.25"/>
    <row r="111" s="96" customFormat="1" ht="14.25"/>
    <row r="112" s="96" customFormat="1" ht="14.25"/>
    <row r="113" s="96" customFormat="1" ht="14.25"/>
    <row r="114" s="96" customFormat="1" ht="14.25"/>
    <row r="115" s="96" customFormat="1" ht="14.25"/>
    <row r="116" s="96" customFormat="1" ht="14.25"/>
    <row r="117" s="96" customFormat="1" ht="14.25"/>
    <row r="118" s="96" customFormat="1" ht="14.25"/>
    <row r="119" s="96" customFormat="1" ht="14.25"/>
    <row r="120" s="96" customFormat="1" ht="14.25"/>
    <row r="121" s="96" customFormat="1" ht="14.25"/>
    <row r="122" s="96" customFormat="1" ht="14.25"/>
    <row r="123" s="96" customFormat="1" ht="14.25"/>
    <row r="124" s="96" customFormat="1" ht="14.25"/>
    <row r="125" s="96" customFormat="1" ht="14.25"/>
    <row r="126" s="96" customFormat="1" ht="14.25"/>
    <row r="127" s="96" customFormat="1" ht="14.25"/>
    <row r="128" s="96" customFormat="1" ht="14.25"/>
    <row r="129" s="96" customFormat="1" ht="14.25"/>
    <row r="130" s="96" customFormat="1" ht="14.25"/>
    <row r="131" s="96" customFormat="1" ht="14.25"/>
    <row r="132" s="96" customFormat="1" ht="14.25"/>
    <row r="133" s="96" customFormat="1" ht="14.25"/>
    <row r="134" s="96" customFormat="1" ht="14.25"/>
    <row r="135" s="96" customFormat="1" ht="14.25"/>
    <row r="136" s="96" customFormat="1" ht="14.25"/>
    <row r="137" s="96" customFormat="1" ht="14.25"/>
    <row r="138" s="96" customFormat="1" ht="14.25"/>
    <row r="139" s="96" customFormat="1" ht="14.25"/>
    <row r="140" s="96" customFormat="1" ht="14.25"/>
    <row r="141" s="96" customFormat="1" ht="14.25"/>
    <row r="142" s="96" customFormat="1" ht="14.25"/>
    <row r="143" s="96" customFormat="1" ht="14.25"/>
    <row r="144" s="96" customFormat="1" ht="14.25"/>
    <row r="145" s="96" customFormat="1" ht="14.25"/>
    <row r="146" s="96" customFormat="1" ht="14.25"/>
    <row r="147" s="96" customFormat="1" ht="14.25"/>
    <row r="148" s="96" customFormat="1" ht="14.25"/>
    <row r="149" s="96" customFormat="1" ht="14.25"/>
    <row r="150" s="96" customFormat="1" ht="14.25"/>
    <row r="151" s="96" customFormat="1" ht="14.25"/>
    <row r="152" s="96" customFormat="1" ht="14.25"/>
    <row r="153" s="96" customFormat="1" ht="14.25"/>
    <row r="154" s="96" customFormat="1" ht="14.25"/>
    <row r="155" s="96" customFormat="1" ht="14.25"/>
    <row r="156" s="96" customFormat="1" ht="14.25"/>
    <row r="157" s="96" customFormat="1" ht="14.25"/>
    <row r="158" s="96" customFormat="1" ht="14.25"/>
    <row r="159" s="96" customFormat="1" ht="14.25"/>
    <row r="160" s="96" customFormat="1" ht="14.25"/>
    <row r="161" s="96" customFormat="1" ht="14.25"/>
    <row r="162" s="96" customFormat="1" ht="14.25"/>
    <row r="163" s="96" customFormat="1" ht="14.25"/>
    <row r="164" s="96" customFormat="1" ht="14.25"/>
    <row r="165" s="96" customFormat="1" ht="14.25"/>
    <row r="166" s="96" customFormat="1" ht="14.25"/>
    <row r="167" s="96" customFormat="1" ht="14.25"/>
    <row r="168" s="96" customFormat="1" ht="14.25"/>
    <row r="169" s="96" customFormat="1" ht="14.25"/>
    <row r="170" s="96" customFormat="1" ht="14.25"/>
    <row r="171" s="96" customFormat="1" ht="14.25"/>
    <row r="172" s="96" customFormat="1" ht="14.25"/>
    <row r="173" s="96" customFormat="1" ht="14.25"/>
    <row r="174" s="96" customFormat="1" ht="14.25"/>
    <row r="175" s="96" customFormat="1" ht="14.25"/>
    <row r="176" s="96" customFormat="1" ht="14.25"/>
    <row r="177" s="96" customFormat="1" ht="14.25"/>
    <row r="178" s="96" customFormat="1" ht="14.25"/>
    <row r="179" s="96" customFormat="1" ht="14.25"/>
    <row r="180" s="96" customFormat="1" ht="14.25"/>
    <row r="181" s="96" customFormat="1" ht="14.25"/>
    <row r="182" s="96" customFormat="1" ht="14.25"/>
    <row r="183" s="96" customFormat="1" ht="14.25"/>
    <row r="184" s="96" customFormat="1" ht="14.25"/>
    <row r="185" s="96" customFormat="1" ht="14.25"/>
    <row r="186" s="96" customFormat="1" ht="14.25"/>
    <row r="187" s="96" customFormat="1" ht="14.25"/>
    <row r="188" s="96" customFormat="1" ht="14.25"/>
    <row r="189" s="96" customFormat="1" ht="14.25"/>
    <row r="190" s="96" customFormat="1" ht="14.25"/>
    <row r="191" s="96" customFormat="1" ht="14.25"/>
    <row r="192" s="96" customFormat="1" ht="14.25"/>
    <row r="193" s="96" customFormat="1" ht="14.25"/>
    <row r="194" s="96" customFormat="1" ht="14.25"/>
    <row r="195" s="96" customFormat="1" ht="14.25"/>
    <row r="196" s="96" customFormat="1" ht="14.25"/>
    <row r="197" s="96" customFormat="1" ht="14.25"/>
    <row r="198" s="96" customFormat="1" ht="14.25"/>
    <row r="199" s="96" customFormat="1" ht="14.25"/>
    <row r="200" s="96" customFormat="1" ht="14.25"/>
    <row r="201" s="96" customFormat="1" ht="14.25"/>
    <row r="202" s="96" customFormat="1" ht="14.25"/>
    <row r="203" s="96" customFormat="1" ht="14.25"/>
    <row r="204" s="96" customFormat="1" ht="14.25"/>
    <row r="205" s="96" customFormat="1" ht="14.25"/>
    <row r="206" s="96" customFormat="1" ht="14.25"/>
    <row r="207" s="96" customFormat="1" ht="14.25"/>
    <row r="208" s="96" customFormat="1" ht="14.25"/>
    <row r="209" s="96" customFormat="1" ht="14.25"/>
    <row r="210" s="96" customFormat="1" ht="14.25"/>
    <row r="211" s="96" customFormat="1" ht="14.25"/>
    <row r="212" s="96" customFormat="1" ht="14.25"/>
    <row r="213" s="96" customFormat="1" ht="14.25"/>
    <row r="214" s="96" customFormat="1" ht="14.25"/>
    <row r="215" s="96" customFormat="1" ht="14.25"/>
    <row r="216" s="96" customFormat="1" ht="14.25"/>
    <row r="217" s="96" customFormat="1" ht="14.25"/>
    <row r="218" s="96" customFormat="1" ht="14.25"/>
    <row r="219" s="96" customFormat="1" ht="14.25"/>
    <row r="220" s="96" customFormat="1" ht="14.25"/>
    <row r="221" s="96" customFormat="1" ht="14.25"/>
    <row r="222" s="96" customFormat="1" ht="14.25"/>
    <row r="223" s="96" customFormat="1" ht="14.25"/>
    <row r="224" s="96" customFormat="1" ht="14.25"/>
    <row r="225" s="96" customFormat="1" ht="14.25"/>
    <row r="226" s="96" customFormat="1" ht="14.25"/>
    <row r="227" s="96" customFormat="1" ht="14.25"/>
    <row r="228" s="96" customFormat="1" ht="14.25"/>
    <row r="229" s="96" customFormat="1" ht="14.25"/>
    <row r="230" s="96" customFormat="1" ht="14.25"/>
    <row r="231" s="96" customFormat="1" ht="14.25"/>
    <row r="232" s="96" customFormat="1" ht="14.25"/>
    <row r="233" s="96" customFormat="1" ht="14.25"/>
    <row r="234" s="96" customFormat="1" ht="14.25"/>
    <row r="235" s="96" customFormat="1" ht="14.25"/>
    <row r="236" s="96" customFormat="1" ht="14.25"/>
    <row r="237" s="96" customFormat="1" ht="14.25"/>
    <row r="238" s="96" customFormat="1" ht="14.25"/>
    <row r="239" s="96" customFormat="1" ht="14.25"/>
    <row r="240" s="96" customFormat="1" ht="14.25"/>
    <row r="241" s="96" customFormat="1" ht="14.25"/>
    <row r="242" s="96" customFormat="1" ht="14.25"/>
    <row r="243" s="96" customFormat="1" ht="14.25"/>
    <row r="244" s="96" customFormat="1" ht="14.25"/>
    <row r="245" s="96" customFormat="1" ht="14.25"/>
    <row r="246" s="96" customFormat="1" ht="14.25"/>
    <row r="247" s="96" customFormat="1" ht="14.25"/>
    <row r="248" s="96" customFormat="1" ht="14.25"/>
    <row r="249" s="96" customFormat="1" ht="14.25"/>
    <row r="250" s="96" customFormat="1" ht="14.25"/>
    <row r="251" s="96" customFormat="1" ht="14.25"/>
    <row r="252" s="96" customFormat="1" ht="14.25"/>
    <row r="253" s="96" customFormat="1" ht="14.25"/>
    <row r="254" s="96" customFormat="1" ht="14.25"/>
    <row r="255" s="96" customFormat="1" ht="14.25"/>
    <row r="256" s="96" customFormat="1" ht="14.25"/>
    <row r="257" s="96" customFormat="1" ht="14.25"/>
    <row r="258" s="96" customFormat="1" ht="14.25"/>
    <row r="259" s="96" customFormat="1" ht="14.25"/>
    <row r="260" s="96" customFormat="1" ht="14.25"/>
    <row r="261" s="96" customFormat="1" ht="14.25"/>
    <row r="262" s="96" customFormat="1" ht="14.25"/>
    <row r="263" s="96" customFormat="1" ht="14.25"/>
    <row r="264" s="96" customFormat="1" ht="14.25"/>
    <row r="265" s="96" customFormat="1" ht="14.25"/>
    <row r="266" s="96" customFormat="1" ht="14.25"/>
    <row r="267" s="96" customFormat="1" ht="14.25"/>
    <row r="268" s="96" customFormat="1" ht="14.25"/>
    <row r="269" s="96" customFormat="1" ht="14.25"/>
    <row r="270" s="96" customFormat="1" ht="14.25"/>
    <row r="271" s="96" customFormat="1" ht="14.25"/>
    <row r="272" s="96" customFormat="1" ht="14.25"/>
    <row r="273" s="96" customFormat="1" ht="14.25"/>
    <row r="274" s="96" customFormat="1" ht="14.25"/>
    <row r="275" s="96" customFormat="1" ht="14.25"/>
    <row r="276" s="96" customFormat="1" ht="14.25"/>
    <row r="277" s="96" customFormat="1" ht="14.25"/>
    <row r="278" s="96" customFormat="1" ht="14.25"/>
    <row r="279" s="96" customFormat="1" ht="14.25"/>
    <row r="280" s="96" customFormat="1" ht="14.25"/>
    <row r="281" s="96" customFormat="1" ht="14.25"/>
    <row r="282" s="96" customFormat="1" ht="14.25"/>
    <row r="283" s="96" customFormat="1" ht="14.25"/>
    <row r="284" s="96" customFormat="1" ht="14.25"/>
    <row r="285" s="96" customFormat="1" ht="14.25"/>
    <row r="286" s="96" customFormat="1" ht="14.25"/>
    <row r="287" s="96" customFormat="1" ht="14.25"/>
    <row r="288" s="96" customFormat="1" ht="14.25"/>
    <row r="289" s="96" customFormat="1" ht="14.25"/>
    <row r="290" s="96" customFormat="1" ht="14.25"/>
    <row r="291" s="96" customFormat="1" ht="14.25"/>
    <row r="292" s="96" customFormat="1" ht="14.25"/>
    <row r="293" s="96" customFormat="1" ht="14.25"/>
    <row r="294" s="96" customFormat="1" ht="14.25"/>
    <row r="295" s="96" customFormat="1" ht="14.25"/>
    <row r="296" s="96" customFormat="1" ht="14.25"/>
    <row r="297" s="96" customFormat="1" ht="14.25"/>
    <row r="298" s="96" customFormat="1" ht="14.25"/>
    <row r="299" s="96" customFormat="1" ht="14.25"/>
    <row r="300" s="96" customFormat="1" ht="14.25"/>
    <row r="301" s="96" customFormat="1" ht="14.25"/>
    <row r="302" s="96" customFormat="1" ht="14.25"/>
    <row r="303" s="96" customFormat="1" ht="14.25"/>
    <row r="304" s="96" customFormat="1" ht="14.25"/>
    <row r="305" s="96" customFormat="1" ht="14.25"/>
    <row r="306" s="96" customFormat="1" ht="14.25"/>
    <row r="307" s="96" customFormat="1" ht="14.25"/>
    <row r="308" s="96" customFormat="1" ht="14.25"/>
    <row r="309" s="96" customFormat="1" ht="14.25"/>
    <row r="310" s="96" customFormat="1" ht="14.25"/>
    <row r="311" s="96" customFormat="1" ht="14.25"/>
    <row r="312" s="96" customFormat="1" ht="14.25"/>
    <row r="313" s="96" customFormat="1" ht="14.25"/>
    <row r="314" s="96" customFormat="1" ht="14.25"/>
    <row r="315" s="96" customFormat="1" ht="14.25"/>
    <row r="316" s="96" customFormat="1" ht="14.25"/>
    <row r="317" s="96" customFormat="1" ht="14.25"/>
    <row r="318" s="96" customFormat="1" ht="14.25"/>
    <row r="319" s="96" customFormat="1" ht="14.25"/>
    <row r="320" s="96" customFormat="1" ht="14.25"/>
    <row r="321" s="96" customFormat="1" ht="14.25"/>
    <row r="322" s="96" customFormat="1" ht="14.25"/>
    <row r="323" s="96" customFormat="1" ht="14.25"/>
    <row r="324" s="96" customFormat="1" ht="14.25"/>
    <row r="325" s="96" customFormat="1" ht="14.25"/>
    <row r="326" s="96" customFormat="1" ht="14.25"/>
    <row r="327" s="96" customFormat="1" ht="14.25"/>
    <row r="328" s="96" customFormat="1" ht="14.25"/>
    <row r="329" s="96" customFormat="1" ht="14.25"/>
    <row r="330" s="96" customFormat="1" ht="14.25"/>
    <row r="331" s="96" customFormat="1" ht="14.25"/>
    <row r="332" s="96" customFormat="1" ht="14.25"/>
    <row r="333" s="96" customFormat="1" ht="14.25"/>
    <row r="334" s="96" customFormat="1" ht="14.25"/>
    <row r="335" s="96" customFormat="1" ht="14.25"/>
    <row r="336" s="96" customFormat="1" ht="14.25"/>
    <row r="337" s="96" customFormat="1" ht="14.25"/>
    <row r="338" s="96" customFormat="1" ht="14.25"/>
    <row r="339" s="96" customFormat="1" ht="14.25"/>
    <row r="340" s="96" customFormat="1" ht="14.25"/>
    <row r="341" s="96" customFormat="1" ht="14.25"/>
    <row r="342" s="96" customFormat="1" ht="14.25"/>
    <row r="343" s="96" customFormat="1" ht="14.25"/>
    <row r="344" s="96" customFormat="1" ht="14.25"/>
    <row r="345" s="96" customFormat="1" ht="14.25"/>
    <row r="346" s="96" customFormat="1" ht="14.25"/>
    <row r="347" s="96" customFormat="1" ht="14.25"/>
    <row r="348" s="96" customFormat="1" ht="14.25"/>
    <row r="349" s="96" customFormat="1" ht="14.25"/>
    <row r="350" s="96" customFormat="1" ht="14.25"/>
    <row r="351" s="96" customFormat="1" ht="14.25"/>
    <row r="352" s="96" customFormat="1" ht="14.25"/>
    <row r="353" s="96" customFormat="1" ht="14.25"/>
    <row r="354" s="96" customFormat="1" ht="14.25"/>
    <row r="355" s="96" customFormat="1" ht="14.25"/>
    <row r="356" s="96" customFormat="1" ht="14.25"/>
    <row r="357" s="96" customFormat="1" ht="14.25"/>
    <row r="358" s="96" customFormat="1" ht="14.25"/>
    <row r="359" s="96" customFormat="1" ht="14.25"/>
    <row r="360" s="96" customFormat="1" ht="14.25"/>
    <row r="361" s="96" customFormat="1" ht="14.25"/>
    <row r="362" s="96" customFormat="1" ht="14.25"/>
    <row r="363" s="96" customFormat="1" ht="14.25"/>
    <row r="364" s="96" customFormat="1" ht="14.25"/>
    <row r="365" s="96" customFormat="1" ht="14.25"/>
    <row r="366" s="96" customFormat="1" ht="14.25"/>
    <row r="367" s="96" customFormat="1" ht="14.25"/>
    <row r="368" s="96" customFormat="1" ht="14.25"/>
    <row r="369" s="96" customFormat="1" ht="14.25"/>
    <row r="370" s="96" customFormat="1" ht="14.25"/>
    <row r="371" s="96" customFormat="1" ht="14.25"/>
    <row r="372" s="96" customFormat="1" ht="14.25"/>
    <row r="373" s="96" customFormat="1" ht="14.25"/>
    <row r="374" s="96" customFormat="1" ht="14.25"/>
    <row r="375" s="96" customFormat="1" ht="14.25"/>
    <row r="376" s="96" customFormat="1" ht="14.25"/>
    <row r="377" s="96" customFormat="1" ht="14.25"/>
    <row r="378" s="96" customFormat="1" ht="14.25"/>
    <row r="379" s="96" customFormat="1" ht="14.25"/>
    <row r="380" s="96" customFormat="1" ht="14.25"/>
    <row r="381" s="96" customFormat="1" ht="14.25"/>
    <row r="382" s="96" customFormat="1" ht="14.25"/>
    <row r="383" s="96" customFormat="1" ht="14.25"/>
    <row r="384" s="96" customFormat="1" ht="14.25"/>
    <row r="385" s="96" customFormat="1" ht="14.25"/>
    <row r="386" s="96" customFormat="1" ht="14.25"/>
    <row r="387" s="96" customFormat="1" ht="14.25"/>
    <row r="388" s="96" customFormat="1" ht="14.25"/>
    <row r="389" s="96" customFormat="1" ht="14.25"/>
    <row r="390" s="96" customFormat="1" ht="14.25"/>
    <row r="391" s="96" customFormat="1" ht="14.25"/>
    <row r="392" s="96" customFormat="1" ht="14.25"/>
    <row r="393" s="96" customFormat="1" ht="14.25"/>
    <row r="394" s="96" customFormat="1" ht="14.25"/>
    <row r="395" s="96" customFormat="1" ht="14.25"/>
    <row r="396" s="96" customFormat="1" ht="14.25"/>
    <row r="397" s="96" customFormat="1" ht="14.25"/>
    <row r="398" s="96" customFormat="1" ht="14.25"/>
    <row r="399" s="96" customFormat="1" ht="14.25"/>
    <row r="400" s="96" customFormat="1" ht="14.25"/>
    <row r="401" s="96" customFormat="1" ht="14.25"/>
    <row r="402" s="96" customFormat="1" ht="14.25"/>
    <row r="403" s="96" customFormat="1" ht="14.25"/>
    <row r="404" s="96" customFormat="1" ht="14.25"/>
    <row r="405" s="96" customFormat="1" ht="14.25"/>
    <row r="406" s="96" customFormat="1" ht="14.25"/>
    <row r="407" s="96" customFormat="1" ht="14.25"/>
    <row r="408" s="96" customFormat="1" ht="14.25"/>
    <row r="409" s="96" customFormat="1" ht="14.25"/>
    <row r="410" s="96" customFormat="1" ht="14.25"/>
    <row r="411" s="96" customFormat="1" ht="14.25"/>
    <row r="412" s="96" customFormat="1" ht="14.25"/>
    <row r="413" s="96" customFormat="1" ht="14.25"/>
    <row r="414" s="96" customFormat="1" ht="14.25"/>
    <row r="415" s="96" customFormat="1" ht="14.25"/>
    <row r="416" s="96" customFormat="1" ht="14.25"/>
    <row r="417" s="96" customFormat="1" ht="14.25"/>
    <row r="418" s="96" customFormat="1" ht="14.25"/>
    <row r="419" s="96" customFormat="1" ht="14.25"/>
    <row r="420" s="96" customFormat="1" ht="14.25"/>
    <row r="421" s="96" customFormat="1" ht="14.25"/>
    <row r="422" s="96" customFormat="1" ht="14.25"/>
    <row r="423" s="96" customFormat="1" ht="14.25"/>
    <row r="424" s="96" customFormat="1" ht="14.25"/>
    <row r="425" s="96" customFormat="1" ht="14.25"/>
    <row r="426" s="96" customFormat="1" ht="14.25"/>
    <row r="427" s="96" customFormat="1" ht="14.25"/>
    <row r="428" s="96" customFormat="1" ht="14.25"/>
    <row r="429" s="96" customFormat="1" ht="14.25"/>
    <row r="430" s="96" customFormat="1" ht="14.25"/>
    <row r="431" s="96" customFormat="1" ht="14.25"/>
    <row r="432" s="96" customFormat="1" ht="14.25"/>
    <row r="433" s="96" customFormat="1" ht="14.25"/>
    <row r="434" s="96" customFormat="1" ht="14.25"/>
    <row r="435" s="96" customFormat="1" ht="14.25"/>
    <row r="436" s="96" customFormat="1" ht="14.25"/>
    <row r="437" s="96" customFormat="1" ht="14.25"/>
    <row r="438" s="96" customFormat="1" ht="14.25"/>
    <row r="439" s="96" customFormat="1" ht="14.25"/>
    <row r="440" s="96" customFormat="1" ht="14.25"/>
    <row r="441" s="96" customFormat="1" ht="14.25"/>
    <row r="442" s="96" customFormat="1" ht="14.25"/>
    <row r="443" s="96" customFormat="1" ht="14.25"/>
    <row r="444" s="96" customFormat="1" ht="14.25"/>
    <row r="445" s="96" customFormat="1" ht="14.25"/>
    <row r="446" s="96" customFormat="1" ht="14.25"/>
    <row r="447" s="96" customFormat="1" ht="14.25"/>
  </sheetData>
  <sheetProtection/>
  <mergeCells count="61">
    <mergeCell ref="A1:B1"/>
    <mergeCell ref="B2:K2"/>
    <mergeCell ref="A3:K3"/>
    <mergeCell ref="F4:G4"/>
    <mergeCell ref="H4:K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A71:K71"/>
    <mergeCell ref="A72:K72"/>
    <mergeCell ref="A4:A5"/>
    <mergeCell ref="A10:A20"/>
    <mergeCell ref="A21:A23"/>
    <mergeCell ref="A36:A55"/>
    <mergeCell ref="B10:B20"/>
    <mergeCell ref="B21:B23"/>
    <mergeCell ref="C11:C19"/>
    <mergeCell ref="B4:E5"/>
    <mergeCell ref="B36:D55"/>
  </mergeCells>
  <printOptions/>
  <pageMargins left="0.7900000000000001" right="0.7900000000000001" top="0.59" bottom="0.59" header="0.51" footer="0.47"/>
  <pageSetup firstPageNumber="19" useFirstPageNumber="1" fitToHeight="0"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R159"/>
  <sheetViews>
    <sheetView tabSelected="1" workbookViewId="0" topLeftCell="A1">
      <pane ySplit="6" topLeftCell="A30" activePane="bottomLeft" state="frozen"/>
      <selection pane="bottomLeft" activeCell="E35" sqref="E35"/>
    </sheetView>
  </sheetViews>
  <sheetFormatPr defaultColWidth="9.00390625" defaultRowHeight="14.25"/>
  <cols>
    <col min="1" max="1" width="6.00390625" style="4" customWidth="1"/>
    <col min="2" max="2" width="20.875" style="1" customWidth="1"/>
    <col min="3" max="3" width="6.625" style="25" customWidth="1"/>
    <col min="4" max="4" width="14.875" style="1" customWidth="1"/>
    <col min="5" max="5" width="47.00390625" style="1" customWidth="1"/>
    <col min="6" max="6" width="14.25390625" style="1" customWidth="1"/>
    <col min="7" max="7" width="15.00390625" style="26" customWidth="1"/>
    <col min="8" max="10" width="9.875" style="1" customWidth="1"/>
    <col min="11" max="11" width="7.00390625" style="1" customWidth="1"/>
    <col min="12" max="12" width="9.625" style="1" customWidth="1"/>
    <col min="13" max="13" width="9.25390625" style="1" customWidth="1"/>
    <col min="14" max="14" width="10.125" style="1" customWidth="1"/>
    <col min="15" max="15" width="23.75390625" style="1" customWidth="1"/>
    <col min="16" max="16" width="10.25390625" style="1" customWidth="1"/>
    <col min="17" max="17" width="7.00390625" style="1" customWidth="1"/>
    <col min="18" max="18" width="10.125" style="1" customWidth="1"/>
    <col min="19" max="16384" width="9.00390625" style="1" customWidth="1"/>
  </cols>
  <sheetData>
    <row r="1" spans="1:18" ht="36" customHeight="1">
      <c r="A1" s="27" t="s">
        <v>108</v>
      </c>
      <c r="B1" s="28"/>
      <c r="C1" s="29"/>
      <c r="D1" s="30"/>
      <c r="E1" s="31"/>
      <c r="F1" s="31"/>
      <c r="G1" s="32"/>
      <c r="H1" s="31"/>
      <c r="I1" s="31"/>
      <c r="J1" s="31"/>
      <c r="K1" s="31"/>
      <c r="L1" s="31"/>
      <c r="M1" s="31"/>
      <c r="N1" s="31"/>
      <c r="O1" s="31"/>
      <c r="P1" s="31"/>
      <c r="Q1" s="31"/>
      <c r="R1" s="31"/>
    </row>
    <row r="2" spans="1:18" s="2" customFormat="1" ht="21" customHeight="1">
      <c r="A2" s="33" t="s">
        <v>109</v>
      </c>
      <c r="B2" s="34"/>
      <c r="C2" s="35"/>
      <c r="D2" s="34"/>
      <c r="E2" s="34"/>
      <c r="F2" s="34"/>
      <c r="G2" s="34"/>
      <c r="H2" s="34"/>
      <c r="I2" s="34"/>
      <c r="J2" s="34"/>
      <c r="K2" s="34"/>
      <c r="L2" s="34"/>
      <c r="M2" s="34"/>
      <c r="N2" s="34"/>
      <c r="O2" s="34"/>
      <c r="P2" s="34"/>
      <c r="Q2" s="34"/>
      <c r="R2" s="34"/>
    </row>
    <row r="3" spans="1:18" s="3" customFormat="1" ht="13.5" customHeight="1">
      <c r="A3" s="36" t="s">
        <v>110</v>
      </c>
      <c r="B3" s="37"/>
      <c r="C3" s="38"/>
      <c r="D3" s="39"/>
      <c r="E3" s="40"/>
      <c r="F3" s="40"/>
      <c r="G3" s="41"/>
      <c r="H3" s="41"/>
      <c r="I3" s="41"/>
      <c r="J3" s="41"/>
      <c r="K3" s="41"/>
      <c r="L3" s="41"/>
      <c r="M3" s="41"/>
      <c r="N3" s="41"/>
      <c r="O3" s="41"/>
      <c r="P3" s="41"/>
      <c r="Q3" s="41"/>
      <c r="R3" s="76"/>
    </row>
    <row r="4" spans="1:18" s="3" customFormat="1" ht="39" customHeight="1">
      <c r="A4" s="42" t="s">
        <v>27</v>
      </c>
      <c r="B4" s="42" t="s">
        <v>111</v>
      </c>
      <c r="C4" s="43"/>
      <c r="D4" s="44" t="s">
        <v>112</v>
      </c>
      <c r="E4" s="42" t="s">
        <v>113</v>
      </c>
      <c r="F4" s="42" t="s">
        <v>114</v>
      </c>
      <c r="G4" s="45" t="s">
        <v>115</v>
      </c>
      <c r="H4" s="45"/>
      <c r="I4" s="45"/>
      <c r="J4" s="72"/>
      <c r="K4" s="42" t="s">
        <v>116</v>
      </c>
      <c r="L4" s="42"/>
      <c r="M4" s="42"/>
      <c r="N4" s="42"/>
      <c r="O4" s="44" t="s">
        <v>117</v>
      </c>
      <c r="P4" s="42" t="s">
        <v>118</v>
      </c>
      <c r="Q4" s="42" t="s">
        <v>119</v>
      </c>
      <c r="R4" s="42" t="s">
        <v>120</v>
      </c>
    </row>
    <row r="5" spans="1:18" s="3" customFormat="1" ht="42" customHeight="1">
      <c r="A5" s="42"/>
      <c r="B5" s="42"/>
      <c r="C5" s="46" t="s">
        <v>121</v>
      </c>
      <c r="D5" s="47"/>
      <c r="E5" s="42"/>
      <c r="F5" s="42"/>
      <c r="G5" s="48" t="s">
        <v>122</v>
      </c>
      <c r="H5" s="44" t="s">
        <v>123</v>
      </c>
      <c r="I5" s="44" t="s">
        <v>124</v>
      </c>
      <c r="J5" s="44" t="s">
        <v>125</v>
      </c>
      <c r="K5" s="42" t="s">
        <v>126</v>
      </c>
      <c r="L5" s="42"/>
      <c r="M5" s="42" t="s">
        <v>127</v>
      </c>
      <c r="N5" s="42"/>
      <c r="O5" s="47"/>
      <c r="P5" s="42"/>
      <c r="Q5" s="42"/>
      <c r="R5" s="42"/>
    </row>
    <row r="6" spans="1:18" s="3" customFormat="1" ht="30.75" customHeight="1">
      <c r="A6" s="42"/>
      <c r="B6" s="42"/>
      <c r="C6" s="49"/>
      <c r="D6" s="50"/>
      <c r="E6" s="42"/>
      <c r="F6" s="42"/>
      <c r="G6" s="51"/>
      <c r="H6" s="50"/>
      <c r="I6" s="50"/>
      <c r="J6" s="50"/>
      <c r="K6" s="42" t="s">
        <v>128</v>
      </c>
      <c r="L6" s="42" t="s">
        <v>129</v>
      </c>
      <c r="M6" s="42" t="s">
        <v>130</v>
      </c>
      <c r="N6" s="42" t="s">
        <v>131</v>
      </c>
      <c r="O6" s="50"/>
      <c r="P6" s="42"/>
      <c r="Q6" s="42"/>
      <c r="R6" s="42"/>
    </row>
    <row r="7" spans="1:18" s="22" customFormat="1" ht="18" customHeight="1">
      <c r="A7" s="52"/>
      <c r="B7" s="52" t="s">
        <v>132</v>
      </c>
      <c r="C7" s="53"/>
      <c r="D7" s="52"/>
      <c r="E7" s="52"/>
      <c r="F7" s="52"/>
      <c r="G7" s="52">
        <f>G8+G47+G62+G63+G66+G67+G86+G87+G90+G93+G123+G124+G125</f>
        <v>20000.305180999996</v>
      </c>
      <c r="H7" s="52">
        <f>H8+H47+H62+H63+H66+H67+H86+H87+H90+H93+H123+H124+H125</f>
        <v>0</v>
      </c>
      <c r="I7" s="52">
        <f>I8+I47+I62+I63+I66+I67+I86+I87+I90+I93+I123+I124+I125</f>
        <v>130</v>
      </c>
      <c r="J7" s="52">
        <f>J8+J47+J62+J63+J66+J67+J86+J87+J90+J93+J123+J124+J125</f>
        <v>576.4</v>
      </c>
      <c r="K7" s="52"/>
      <c r="L7" s="73"/>
      <c r="M7" s="52"/>
      <c r="N7" s="52"/>
      <c r="O7" s="52"/>
      <c r="P7" s="52"/>
      <c r="Q7" s="52"/>
      <c r="R7" s="52"/>
    </row>
    <row r="8" spans="1:18" s="22" customFormat="1" ht="15" customHeight="1">
      <c r="A8" s="52" t="s">
        <v>133</v>
      </c>
      <c r="B8" s="54" t="s">
        <v>134</v>
      </c>
      <c r="C8" s="55"/>
      <c r="D8" s="54"/>
      <c r="E8" s="52"/>
      <c r="F8" s="52"/>
      <c r="G8" s="52">
        <f>SUM(G9:G46)</f>
        <v>8549.29702</v>
      </c>
      <c r="H8" s="52">
        <f>SUM(H9:H34)</f>
        <v>0</v>
      </c>
      <c r="I8" s="52">
        <f>SUM(I9:I34)</f>
        <v>130</v>
      </c>
      <c r="J8" s="52">
        <f>SUM(J9:J34)</f>
        <v>88</v>
      </c>
      <c r="K8" s="52"/>
      <c r="L8" s="52"/>
      <c r="M8" s="52"/>
      <c r="N8" s="52"/>
      <c r="O8" s="52"/>
      <c r="P8" s="52"/>
      <c r="Q8" s="52"/>
      <c r="R8" s="52"/>
    </row>
    <row r="9" spans="1:18" s="23" customFormat="1" ht="27.75" customHeight="1">
      <c r="A9" s="52">
        <v>1</v>
      </c>
      <c r="B9" s="56" t="s">
        <v>135</v>
      </c>
      <c r="C9" s="57" t="s">
        <v>136</v>
      </c>
      <c r="D9" s="58" t="s">
        <v>137</v>
      </c>
      <c r="E9" s="59" t="s">
        <v>138</v>
      </c>
      <c r="F9" s="52"/>
      <c r="G9" s="60">
        <v>40</v>
      </c>
      <c r="H9" s="52"/>
      <c r="I9" s="52">
        <v>130</v>
      </c>
      <c r="J9" s="52"/>
      <c r="K9" s="52"/>
      <c r="L9" s="52"/>
      <c r="M9" s="52">
        <v>53</v>
      </c>
      <c r="N9" s="52">
        <v>138</v>
      </c>
      <c r="O9" s="68" t="s">
        <v>139</v>
      </c>
      <c r="P9" s="65" t="s">
        <v>140</v>
      </c>
      <c r="Q9" s="65" t="s">
        <v>140</v>
      </c>
      <c r="R9" s="52"/>
    </row>
    <row r="10" spans="1:18" s="23" customFormat="1" ht="38.25">
      <c r="A10" s="52">
        <v>2</v>
      </c>
      <c r="B10" s="61" t="s">
        <v>141</v>
      </c>
      <c r="C10" s="62" t="s">
        <v>136</v>
      </c>
      <c r="D10" s="58" t="s">
        <v>142</v>
      </c>
      <c r="E10" s="63" t="s">
        <v>143</v>
      </c>
      <c r="F10" s="52"/>
      <c r="G10" s="60">
        <v>0.16</v>
      </c>
      <c r="H10" s="52"/>
      <c r="I10" s="52"/>
      <c r="J10" s="52"/>
      <c r="K10" s="52"/>
      <c r="L10" s="52"/>
      <c r="M10" s="52">
        <v>893</v>
      </c>
      <c r="N10" s="52">
        <v>645</v>
      </c>
      <c r="O10" s="68" t="s">
        <v>144</v>
      </c>
      <c r="P10" s="65" t="s">
        <v>145</v>
      </c>
      <c r="Q10" s="65" t="s">
        <v>145</v>
      </c>
      <c r="R10" s="52"/>
    </row>
    <row r="11" spans="1:18" s="23" customFormat="1" ht="38.25">
      <c r="A11" s="52">
        <v>3</v>
      </c>
      <c r="B11" s="61" t="s">
        <v>146</v>
      </c>
      <c r="C11" s="62" t="s">
        <v>136</v>
      </c>
      <c r="D11" s="58" t="s">
        <v>147</v>
      </c>
      <c r="E11" s="59" t="s">
        <v>148</v>
      </c>
      <c r="F11" s="52" t="s">
        <v>149</v>
      </c>
      <c r="G11" s="60">
        <v>26</v>
      </c>
      <c r="H11" s="52"/>
      <c r="I11" s="52"/>
      <c r="J11" s="52">
        <v>26</v>
      </c>
      <c r="K11" s="52">
        <v>0</v>
      </c>
      <c r="L11" s="52">
        <v>0</v>
      </c>
      <c r="M11" s="52">
        <v>0</v>
      </c>
      <c r="N11" s="52">
        <v>0</v>
      </c>
      <c r="O11" s="68" t="s">
        <v>150</v>
      </c>
      <c r="P11" s="65" t="s">
        <v>151</v>
      </c>
      <c r="Q11" s="65" t="s">
        <v>151</v>
      </c>
      <c r="R11" s="52"/>
    </row>
    <row r="12" spans="1:18" s="23" customFormat="1" ht="38.25">
      <c r="A12" s="52">
        <v>4</v>
      </c>
      <c r="B12" s="61" t="s">
        <v>152</v>
      </c>
      <c r="C12" s="62" t="s">
        <v>136</v>
      </c>
      <c r="D12" s="58" t="s">
        <v>153</v>
      </c>
      <c r="E12" s="59" t="s">
        <v>154</v>
      </c>
      <c r="F12" s="52" t="s">
        <v>155</v>
      </c>
      <c r="G12" s="60">
        <v>62</v>
      </c>
      <c r="H12" s="52"/>
      <c r="I12" s="52"/>
      <c r="J12" s="52">
        <v>62</v>
      </c>
      <c r="K12" s="52">
        <v>0</v>
      </c>
      <c r="L12" s="52">
        <v>0</v>
      </c>
      <c r="M12" s="52">
        <v>53</v>
      </c>
      <c r="N12" s="52">
        <v>138</v>
      </c>
      <c r="O12" s="68" t="s">
        <v>150</v>
      </c>
      <c r="P12" s="65" t="s">
        <v>156</v>
      </c>
      <c r="Q12" s="65" t="s">
        <v>156</v>
      </c>
      <c r="R12" s="52"/>
    </row>
    <row r="13" spans="1:18" s="23" customFormat="1" ht="38.25">
      <c r="A13" s="52">
        <v>5</v>
      </c>
      <c r="B13" s="61" t="s">
        <v>157</v>
      </c>
      <c r="C13" s="62" t="s">
        <v>136</v>
      </c>
      <c r="D13" s="58" t="s">
        <v>158</v>
      </c>
      <c r="E13" s="59" t="s">
        <v>159</v>
      </c>
      <c r="F13" s="52"/>
      <c r="G13" s="60">
        <v>95</v>
      </c>
      <c r="H13" s="52"/>
      <c r="I13" s="52"/>
      <c r="J13" s="52"/>
      <c r="K13" s="52"/>
      <c r="L13" s="52"/>
      <c r="M13" s="52">
        <v>93</v>
      </c>
      <c r="N13" s="52">
        <v>245</v>
      </c>
      <c r="O13" s="68" t="s">
        <v>160</v>
      </c>
      <c r="P13" s="74" t="s">
        <v>161</v>
      </c>
      <c r="Q13" s="74" t="s">
        <v>161</v>
      </c>
      <c r="R13" s="52"/>
    </row>
    <row r="14" spans="1:18" s="23" customFormat="1" ht="38.25">
      <c r="A14" s="52">
        <v>6</v>
      </c>
      <c r="B14" s="61" t="s">
        <v>162</v>
      </c>
      <c r="C14" s="62" t="s">
        <v>136</v>
      </c>
      <c r="D14" s="58" t="s">
        <v>163</v>
      </c>
      <c r="E14" s="59" t="s">
        <v>164</v>
      </c>
      <c r="F14" s="52"/>
      <c r="G14" s="60">
        <v>56</v>
      </c>
      <c r="H14" s="52"/>
      <c r="I14" s="52"/>
      <c r="J14" s="52"/>
      <c r="K14" s="52"/>
      <c r="L14" s="52"/>
      <c r="M14" s="52">
        <v>45</v>
      </c>
      <c r="N14" s="52">
        <v>134</v>
      </c>
      <c r="O14" s="68" t="s">
        <v>165</v>
      </c>
      <c r="P14" s="74" t="s">
        <v>161</v>
      </c>
      <c r="Q14" s="74" t="s">
        <v>161</v>
      </c>
      <c r="R14" s="52"/>
    </row>
    <row r="15" spans="1:18" s="23" customFormat="1" ht="25.5">
      <c r="A15" s="52">
        <v>7</v>
      </c>
      <c r="B15" s="64" t="s">
        <v>166</v>
      </c>
      <c r="C15" s="62" t="s">
        <v>136</v>
      </c>
      <c r="D15" s="58" t="s">
        <v>167</v>
      </c>
      <c r="E15" s="59" t="s">
        <v>168</v>
      </c>
      <c r="F15" s="52"/>
      <c r="G15" s="52">
        <v>1500</v>
      </c>
      <c r="H15" s="52"/>
      <c r="I15" s="52"/>
      <c r="J15" s="52"/>
      <c r="K15" s="52"/>
      <c r="L15" s="52"/>
      <c r="M15" s="52">
        <v>893</v>
      </c>
      <c r="N15" s="52">
        <v>645</v>
      </c>
      <c r="O15" s="68" t="s">
        <v>169</v>
      </c>
      <c r="P15" s="59" t="s">
        <v>170</v>
      </c>
      <c r="Q15" s="59" t="s">
        <v>170</v>
      </c>
      <c r="R15" s="52"/>
    </row>
    <row r="16" spans="1:18" s="23" customFormat="1" ht="25.5">
      <c r="A16" s="52">
        <v>8</v>
      </c>
      <c r="B16" s="64" t="s">
        <v>171</v>
      </c>
      <c r="C16" s="62" t="s">
        <v>136</v>
      </c>
      <c r="D16" s="58" t="s">
        <v>172</v>
      </c>
      <c r="E16" s="59" t="s">
        <v>173</v>
      </c>
      <c r="F16" s="52"/>
      <c r="G16" s="52">
        <v>30.5</v>
      </c>
      <c r="H16" s="52"/>
      <c r="I16" s="52"/>
      <c r="J16" s="52"/>
      <c r="K16" s="52"/>
      <c r="L16" s="52"/>
      <c r="M16" s="52">
        <v>893</v>
      </c>
      <c r="N16" s="52">
        <v>645</v>
      </c>
      <c r="O16" s="68" t="s">
        <v>174</v>
      </c>
      <c r="P16" s="59" t="s">
        <v>170</v>
      </c>
      <c r="Q16" s="59" t="s">
        <v>170</v>
      </c>
      <c r="R16" s="52"/>
    </row>
    <row r="17" spans="1:18" s="23" customFormat="1" ht="76.5">
      <c r="A17" s="52">
        <v>9</v>
      </c>
      <c r="B17" s="61" t="s">
        <v>175</v>
      </c>
      <c r="C17" s="62" t="s">
        <v>136</v>
      </c>
      <c r="D17" s="58" t="s">
        <v>176</v>
      </c>
      <c r="E17" s="59" t="s">
        <v>177</v>
      </c>
      <c r="F17" s="52"/>
      <c r="G17" s="60">
        <v>450</v>
      </c>
      <c r="H17" s="52"/>
      <c r="I17" s="52"/>
      <c r="J17" s="52"/>
      <c r="K17" s="52">
        <v>0</v>
      </c>
      <c r="L17" s="52">
        <v>0</v>
      </c>
      <c r="M17" s="52">
        <v>4472</v>
      </c>
      <c r="N17" s="52">
        <v>11232</v>
      </c>
      <c r="O17" s="68" t="s">
        <v>178</v>
      </c>
      <c r="P17" s="65" t="s">
        <v>179</v>
      </c>
      <c r="Q17" s="65" t="s">
        <v>179</v>
      </c>
      <c r="R17" s="52"/>
    </row>
    <row r="18" spans="1:18" s="23" customFormat="1" ht="63.75">
      <c r="A18" s="52">
        <v>10</v>
      </c>
      <c r="B18" s="61" t="s">
        <v>180</v>
      </c>
      <c r="C18" s="62" t="s">
        <v>136</v>
      </c>
      <c r="D18" s="58" t="s">
        <v>181</v>
      </c>
      <c r="E18" s="59" t="s">
        <v>182</v>
      </c>
      <c r="F18" s="52"/>
      <c r="G18" s="60">
        <v>368.937988</v>
      </c>
      <c r="H18" s="52"/>
      <c r="I18" s="52"/>
      <c r="J18" s="52"/>
      <c r="K18" s="52"/>
      <c r="L18" s="52"/>
      <c r="M18" s="52"/>
      <c r="N18" s="52"/>
      <c r="O18" s="68" t="s">
        <v>183</v>
      </c>
      <c r="P18" s="65" t="s">
        <v>179</v>
      </c>
      <c r="Q18" s="65" t="s">
        <v>179</v>
      </c>
      <c r="R18" s="52"/>
    </row>
    <row r="19" spans="1:18" s="23" customFormat="1" ht="38.25">
      <c r="A19" s="52">
        <v>11</v>
      </c>
      <c r="B19" s="61" t="s">
        <v>184</v>
      </c>
      <c r="C19" s="62" t="s">
        <v>136</v>
      </c>
      <c r="D19" s="58" t="s">
        <v>185</v>
      </c>
      <c r="E19" s="64" t="s">
        <v>186</v>
      </c>
      <c r="F19" s="52"/>
      <c r="G19" s="60">
        <v>500</v>
      </c>
      <c r="H19" s="52"/>
      <c r="I19" s="52"/>
      <c r="J19" s="52"/>
      <c r="K19" s="52">
        <v>0</v>
      </c>
      <c r="L19" s="52">
        <v>0</v>
      </c>
      <c r="M19" s="52">
        <v>815</v>
      </c>
      <c r="N19" s="52">
        <v>4665</v>
      </c>
      <c r="O19" s="68" t="s">
        <v>187</v>
      </c>
      <c r="P19" s="65" t="s">
        <v>179</v>
      </c>
      <c r="Q19" s="65" t="s">
        <v>179</v>
      </c>
      <c r="R19" s="52"/>
    </row>
    <row r="20" spans="1:18" s="23" customFormat="1" ht="63.75">
      <c r="A20" s="52">
        <v>12</v>
      </c>
      <c r="B20" s="61" t="s">
        <v>188</v>
      </c>
      <c r="C20" s="62" t="s">
        <v>136</v>
      </c>
      <c r="D20" s="58" t="s">
        <v>181</v>
      </c>
      <c r="E20" s="59" t="s">
        <v>189</v>
      </c>
      <c r="F20" s="52"/>
      <c r="G20" s="52">
        <v>560</v>
      </c>
      <c r="H20" s="52"/>
      <c r="I20" s="52"/>
      <c r="J20" s="52"/>
      <c r="K20" s="52"/>
      <c r="L20" s="52"/>
      <c r="M20" s="52">
        <v>50</v>
      </c>
      <c r="N20" s="52">
        <v>160</v>
      </c>
      <c r="O20" s="68" t="s">
        <v>190</v>
      </c>
      <c r="P20" s="65" t="s">
        <v>179</v>
      </c>
      <c r="Q20" s="65" t="s">
        <v>179</v>
      </c>
      <c r="R20" s="52"/>
    </row>
    <row r="21" spans="1:18" s="23" customFormat="1" ht="63.75">
      <c r="A21" s="52">
        <v>13</v>
      </c>
      <c r="B21" s="59" t="s">
        <v>191</v>
      </c>
      <c r="C21" s="62" t="s">
        <v>136</v>
      </c>
      <c r="D21" s="58" t="s">
        <v>192</v>
      </c>
      <c r="E21" s="59" t="s">
        <v>193</v>
      </c>
      <c r="F21" s="52"/>
      <c r="G21" s="52">
        <v>800</v>
      </c>
      <c r="H21" s="52"/>
      <c r="I21" s="52"/>
      <c r="J21" s="52"/>
      <c r="K21" s="52"/>
      <c r="L21" s="52"/>
      <c r="M21" s="52">
        <v>45</v>
      </c>
      <c r="N21" s="52">
        <v>134</v>
      </c>
      <c r="O21" s="68" t="s">
        <v>194</v>
      </c>
      <c r="P21" s="65" t="s">
        <v>179</v>
      </c>
      <c r="Q21" s="65" t="s">
        <v>179</v>
      </c>
      <c r="R21" s="52"/>
    </row>
    <row r="22" spans="1:18" s="23" customFormat="1" ht="216.75">
      <c r="A22" s="52">
        <v>14</v>
      </c>
      <c r="B22" s="65" t="s">
        <v>195</v>
      </c>
      <c r="C22" s="62" t="s">
        <v>136</v>
      </c>
      <c r="D22" s="58" t="s">
        <v>196</v>
      </c>
      <c r="E22" s="63" t="s">
        <v>197</v>
      </c>
      <c r="F22" s="52"/>
      <c r="G22" s="60">
        <v>80</v>
      </c>
      <c r="H22" s="52"/>
      <c r="I22" s="52"/>
      <c r="J22" s="52"/>
      <c r="K22" s="52"/>
      <c r="L22" s="52"/>
      <c r="M22" s="52">
        <v>53</v>
      </c>
      <c r="N22" s="52">
        <v>138</v>
      </c>
      <c r="O22" s="68" t="s">
        <v>198</v>
      </c>
      <c r="P22" s="65" t="s">
        <v>199</v>
      </c>
      <c r="Q22" s="65" t="s">
        <v>200</v>
      </c>
      <c r="R22" s="52"/>
    </row>
    <row r="23" spans="1:18" s="23" customFormat="1" ht="63.75">
      <c r="A23" s="52">
        <v>15</v>
      </c>
      <c r="B23" s="65" t="s">
        <v>201</v>
      </c>
      <c r="C23" s="62" t="s">
        <v>136</v>
      </c>
      <c r="D23" s="58" t="s">
        <v>185</v>
      </c>
      <c r="E23" s="59" t="s">
        <v>202</v>
      </c>
      <c r="F23" s="52"/>
      <c r="G23" s="60">
        <v>239</v>
      </c>
      <c r="H23" s="52"/>
      <c r="I23" s="52"/>
      <c r="J23" s="52"/>
      <c r="K23" s="52"/>
      <c r="L23" s="52"/>
      <c r="M23" s="52">
        <v>893</v>
      </c>
      <c r="N23" s="52">
        <v>645</v>
      </c>
      <c r="O23" s="68" t="s">
        <v>203</v>
      </c>
      <c r="P23" s="65" t="s">
        <v>200</v>
      </c>
      <c r="Q23" s="65" t="s">
        <v>200</v>
      </c>
      <c r="R23" s="52"/>
    </row>
    <row r="24" spans="1:18" s="23" customFormat="1" ht="140.25">
      <c r="A24" s="52">
        <v>16</v>
      </c>
      <c r="B24" s="65" t="s">
        <v>204</v>
      </c>
      <c r="C24" s="62" t="s">
        <v>136</v>
      </c>
      <c r="D24" s="58" t="s">
        <v>196</v>
      </c>
      <c r="E24" s="63" t="s">
        <v>205</v>
      </c>
      <c r="F24" s="52"/>
      <c r="G24" s="60">
        <v>53.25</v>
      </c>
      <c r="H24" s="52"/>
      <c r="I24" s="52"/>
      <c r="J24" s="52"/>
      <c r="K24" s="52"/>
      <c r="L24" s="52"/>
      <c r="M24" s="52">
        <v>45</v>
      </c>
      <c r="N24" s="52">
        <v>134</v>
      </c>
      <c r="O24" s="68" t="s">
        <v>206</v>
      </c>
      <c r="P24" s="65" t="s">
        <v>207</v>
      </c>
      <c r="Q24" s="65" t="s">
        <v>200</v>
      </c>
      <c r="R24" s="52"/>
    </row>
    <row r="25" spans="1:18" s="23" customFormat="1" ht="51">
      <c r="A25" s="52">
        <v>17</v>
      </c>
      <c r="B25" s="65" t="s">
        <v>208</v>
      </c>
      <c r="C25" s="62" t="s">
        <v>136</v>
      </c>
      <c r="D25" s="58" t="s">
        <v>196</v>
      </c>
      <c r="E25" s="63" t="s">
        <v>209</v>
      </c>
      <c r="F25" s="52"/>
      <c r="G25" s="60">
        <v>79.75</v>
      </c>
      <c r="H25" s="52"/>
      <c r="I25" s="52"/>
      <c r="J25" s="52"/>
      <c r="K25" s="52"/>
      <c r="L25" s="52"/>
      <c r="M25" s="52">
        <v>45</v>
      </c>
      <c r="N25" s="52">
        <v>134</v>
      </c>
      <c r="O25" s="68" t="s">
        <v>210</v>
      </c>
      <c r="P25" s="65" t="s">
        <v>211</v>
      </c>
      <c r="Q25" s="65" t="s">
        <v>200</v>
      </c>
      <c r="R25" s="52"/>
    </row>
    <row r="26" spans="1:18" s="23" customFormat="1" ht="51">
      <c r="A26" s="52">
        <v>18</v>
      </c>
      <c r="B26" s="65" t="s">
        <v>212</v>
      </c>
      <c r="C26" s="62" t="s">
        <v>136</v>
      </c>
      <c r="D26" s="58" t="s">
        <v>196</v>
      </c>
      <c r="E26" s="63" t="s">
        <v>213</v>
      </c>
      <c r="F26" s="52"/>
      <c r="G26" s="60">
        <v>127</v>
      </c>
      <c r="H26" s="52"/>
      <c r="I26" s="52"/>
      <c r="J26" s="52"/>
      <c r="K26" s="52"/>
      <c r="L26" s="52"/>
      <c r="M26" s="52">
        <v>120</v>
      </c>
      <c r="N26" s="52">
        <v>364</v>
      </c>
      <c r="O26" s="68" t="s">
        <v>214</v>
      </c>
      <c r="P26" s="65" t="s">
        <v>215</v>
      </c>
      <c r="Q26" s="65" t="s">
        <v>200</v>
      </c>
      <c r="R26" s="52"/>
    </row>
    <row r="27" spans="1:18" s="23" customFormat="1" ht="38.25">
      <c r="A27" s="52">
        <v>19</v>
      </c>
      <c r="B27" s="65" t="s">
        <v>216</v>
      </c>
      <c r="C27" s="62" t="s">
        <v>136</v>
      </c>
      <c r="D27" s="58" t="s">
        <v>196</v>
      </c>
      <c r="E27" s="63" t="s">
        <v>217</v>
      </c>
      <c r="F27" s="52"/>
      <c r="G27" s="60">
        <v>120</v>
      </c>
      <c r="H27" s="52"/>
      <c r="I27" s="52"/>
      <c r="J27" s="52"/>
      <c r="K27" s="52"/>
      <c r="L27" s="52"/>
      <c r="M27" s="52">
        <v>53</v>
      </c>
      <c r="N27" s="52">
        <v>138</v>
      </c>
      <c r="O27" s="68" t="s">
        <v>218</v>
      </c>
      <c r="P27" s="65" t="s">
        <v>219</v>
      </c>
      <c r="Q27" s="65" t="s">
        <v>200</v>
      </c>
      <c r="R27" s="52"/>
    </row>
    <row r="28" spans="1:18" s="23" customFormat="1" ht="51">
      <c r="A28" s="52">
        <v>20</v>
      </c>
      <c r="B28" s="65" t="s">
        <v>220</v>
      </c>
      <c r="C28" s="62" t="s">
        <v>136</v>
      </c>
      <c r="D28" s="58" t="s">
        <v>221</v>
      </c>
      <c r="E28" s="63" t="s">
        <v>222</v>
      </c>
      <c r="F28" s="52"/>
      <c r="G28" s="60">
        <v>26</v>
      </c>
      <c r="H28" s="52"/>
      <c r="I28" s="52"/>
      <c r="J28" s="52"/>
      <c r="K28" s="52"/>
      <c r="L28" s="52"/>
      <c r="M28" s="52">
        <v>53</v>
      </c>
      <c r="N28" s="52">
        <v>138</v>
      </c>
      <c r="O28" s="68" t="s">
        <v>223</v>
      </c>
      <c r="P28" s="65" t="s">
        <v>224</v>
      </c>
      <c r="Q28" s="65" t="s">
        <v>200</v>
      </c>
      <c r="R28" s="52"/>
    </row>
    <row r="29" spans="1:18" s="23" customFormat="1" ht="38.25">
      <c r="A29" s="52">
        <v>21</v>
      </c>
      <c r="B29" s="64" t="s">
        <v>225</v>
      </c>
      <c r="C29" s="62" t="s">
        <v>136</v>
      </c>
      <c r="D29" s="58" t="s">
        <v>226</v>
      </c>
      <c r="E29" s="63" t="s">
        <v>227</v>
      </c>
      <c r="F29" s="52"/>
      <c r="G29" s="66">
        <v>40</v>
      </c>
      <c r="H29" s="52"/>
      <c r="I29" s="52"/>
      <c r="J29" s="52"/>
      <c r="K29" s="52"/>
      <c r="L29" s="52"/>
      <c r="M29" s="52">
        <v>120</v>
      </c>
      <c r="N29" s="52">
        <v>364</v>
      </c>
      <c r="O29" s="68" t="s">
        <v>228</v>
      </c>
      <c r="P29" s="59" t="s">
        <v>156</v>
      </c>
      <c r="Q29" s="59" t="s">
        <v>156</v>
      </c>
      <c r="R29" s="52"/>
    </row>
    <row r="30" spans="1:18" s="23" customFormat="1" ht="63.75">
      <c r="A30" s="52">
        <v>22</v>
      </c>
      <c r="B30" s="64" t="s">
        <v>229</v>
      </c>
      <c r="C30" s="62" t="s">
        <v>136</v>
      </c>
      <c r="D30" s="58" t="s">
        <v>230</v>
      </c>
      <c r="E30" s="59" t="s">
        <v>231</v>
      </c>
      <c r="F30" s="52"/>
      <c r="G30" s="66">
        <v>35.85</v>
      </c>
      <c r="H30" s="52"/>
      <c r="I30" s="52"/>
      <c r="J30" s="52"/>
      <c r="K30" s="52"/>
      <c r="L30" s="52"/>
      <c r="M30" s="52">
        <v>31</v>
      </c>
      <c r="N30" s="52">
        <v>165</v>
      </c>
      <c r="O30" s="52" t="s">
        <v>232</v>
      </c>
      <c r="P30" s="59" t="s">
        <v>145</v>
      </c>
      <c r="Q30" s="59" t="s">
        <v>145</v>
      </c>
      <c r="R30" s="52"/>
    </row>
    <row r="31" spans="1:18" s="24" customFormat="1" ht="63.75">
      <c r="A31" s="52">
        <v>23</v>
      </c>
      <c r="B31" s="64" t="s">
        <v>233</v>
      </c>
      <c r="C31" s="62" t="s">
        <v>136</v>
      </c>
      <c r="D31" s="58" t="s">
        <v>234</v>
      </c>
      <c r="E31" s="59" t="s">
        <v>235</v>
      </c>
      <c r="F31" s="52"/>
      <c r="G31" s="66">
        <v>80</v>
      </c>
      <c r="H31" s="52"/>
      <c r="I31" s="52"/>
      <c r="J31" s="52"/>
      <c r="K31" s="52"/>
      <c r="L31" s="52"/>
      <c r="M31" s="52">
        <v>53</v>
      </c>
      <c r="N31" s="52">
        <v>138</v>
      </c>
      <c r="O31" s="68" t="s">
        <v>236</v>
      </c>
      <c r="P31" s="59" t="s">
        <v>237</v>
      </c>
      <c r="Q31" s="59" t="s">
        <v>237</v>
      </c>
      <c r="R31" s="52"/>
    </row>
    <row r="32" spans="1:18" s="23" customFormat="1" ht="63.75">
      <c r="A32" s="52">
        <v>24</v>
      </c>
      <c r="B32" s="64" t="s">
        <v>238</v>
      </c>
      <c r="C32" s="62" t="s">
        <v>136</v>
      </c>
      <c r="D32" s="58" t="s">
        <v>239</v>
      </c>
      <c r="E32" s="59" t="s">
        <v>240</v>
      </c>
      <c r="F32" s="52"/>
      <c r="G32" s="66">
        <v>40</v>
      </c>
      <c r="H32" s="52"/>
      <c r="I32" s="52"/>
      <c r="J32" s="52"/>
      <c r="K32" s="52"/>
      <c r="L32" s="52"/>
      <c r="M32" s="52">
        <v>53</v>
      </c>
      <c r="N32" s="52">
        <v>138</v>
      </c>
      <c r="O32" s="68" t="s">
        <v>236</v>
      </c>
      <c r="P32" s="59" t="s">
        <v>241</v>
      </c>
      <c r="Q32" s="59" t="s">
        <v>241</v>
      </c>
      <c r="R32" s="52"/>
    </row>
    <row r="33" spans="1:18" s="23" customFormat="1" ht="51">
      <c r="A33" s="52">
        <v>25</v>
      </c>
      <c r="B33" s="61" t="s">
        <v>175</v>
      </c>
      <c r="C33" s="62" t="s">
        <v>136</v>
      </c>
      <c r="D33" s="58" t="s">
        <v>242</v>
      </c>
      <c r="E33" s="67" t="s">
        <v>243</v>
      </c>
      <c r="F33" s="52"/>
      <c r="G33" s="60">
        <v>89.699032</v>
      </c>
      <c r="H33" s="52"/>
      <c r="I33" s="52"/>
      <c r="J33" s="52"/>
      <c r="K33" s="52"/>
      <c r="L33" s="52"/>
      <c r="M33" s="52">
        <v>645</v>
      </c>
      <c r="N33" s="52">
        <v>893</v>
      </c>
      <c r="O33" s="68" t="s">
        <v>244</v>
      </c>
      <c r="P33" s="65" t="s">
        <v>179</v>
      </c>
      <c r="Q33" s="65" t="s">
        <v>179</v>
      </c>
      <c r="R33" s="52"/>
    </row>
    <row r="34" spans="1:18" s="23" customFormat="1" ht="38.25">
      <c r="A34" s="52">
        <v>26</v>
      </c>
      <c r="B34" s="64" t="s">
        <v>245</v>
      </c>
      <c r="C34" s="62" t="s">
        <v>136</v>
      </c>
      <c r="D34" s="58" t="s">
        <v>246</v>
      </c>
      <c r="E34" s="59" t="s">
        <v>247</v>
      </c>
      <c r="F34" s="52"/>
      <c r="G34" s="66">
        <v>40</v>
      </c>
      <c r="H34" s="52"/>
      <c r="I34" s="52"/>
      <c r="J34" s="52"/>
      <c r="K34" s="52"/>
      <c r="L34" s="52"/>
      <c r="M34" s="52">
        <v>93</v>
      </c>
      <c r="N34" s="52">
        <v>245</v>
      </c>
      <c r="O34" s="68" t="s">
        <v>144</v>
      </c>
      <c r="P34" s="59" t="s">
        <v>248</v>
      </c>
      <c r="Q34" s="59" t="s">
        <v>248</v>
      </c>
      <c r="R34" s="52"/>
    </row>
    <row r="35" spans="1:18" s="24" customFormat="1" ht="102">
      <c r="A35" s="52">
        <v>27</v>
      </c>
      <c r="B35" s="65" t="s">
        <v>249</v>
      </c>
      <c r="C35" s="62" t="s">
        <v>136</v>
      </c>
      <c r="D35" s="58" t="s">
        <v>250</v>
      </c>
      <c r="E35" s="63" t="s">
        <v>251</v>
      </c>
      <c r="F35" s="52"/>
      <c r="G35" s="60">
        <v>300</v>
      </c>
      <c r="H35" s="52"/>
      <c r="I35" s="52"/>
      <c r="J35" s="52"/>
      <c r="K35" s="52"/>
      <c r="L35" s="52"/>
      <c r="M35" s="52">
        <v>50</v>
      </c>
      <c r="N35" s="52">
        <v>160</v>
      </c>
      <c r="O35" s="68" t="s">
        <v>252</v>
      </c>
      <c r="P35" s="65" t="s">
        <v>248</v>
      </c>
      <c r="Q35" s="65" t="s">
        <v>248</v>
      </c>
      <c r="R35" s="52"/>
    </row>
    <row r="36" spans="1:18" s="24" customFormat="1" ht="76.5">
      <c r="A36" s="52">
        <v>28</v>
      </c>
      <c r="B36" s="65" t="s">
        <v>253</v>
      </c>
      <c r="C36" s="62" t="s">
        <v>136</v>
      </c>
      <c r="D36" s="58" t="s">
        <v>254</v>
      </c>
      <c r="E36" s="59" t="s">
        <v>255</v>
      </c>
      <c r="F36" s="52"/>
      <c r="G36" s="60">
        <v>100</v>
      </c>
      <c r="H36" s="52"/>
      <c r="I36" s="52"/>
      <c r="J36" s="52"/>
      <c r="K36" s="52"/>
      <c r="L36" s="52"/>
      <c r="M36" s="52">
        <v>45</v>
      </c>
      <c r="N36" s="52">
        <v>134</v>
      </c>
      <c r="O36" s="68" t="s">
        <v>252</v>
      </c>
      <c r="P36" s="65" t="s">
        <v>140</v>
      </c>
      <c r="Q36" s="65" t="s">
        <v>140</v>
      </c>
      <c r="R36" s="52"/>
    </row>
    <row r="37" spans="1:18" s="24" customFormat="1" ht="51">
      <c r="A37" s="52">
        <v>29</v>
      </c>
      <c r="B37" s="65" t="s">
        <v>256</v>
      </c>
      <c r="C37" s="62" t="s">
        <v>136</v>
      </c>
      <c r="D37" s="58" t="s">
        <v>257</v>
      </c>
      <c r="E37" s="59" t="s">
        <v>258</v>
      </c>
      <c r="F37" s="52"/>
      <c r="G37" s="60">
        <v>200</v>
      </c>
      <c r="H37" s="52"/>
      <c r="I37" s="52"/>
      <c r="J37" s="52"/>
      <c r="K37" s="52"/>
      <c r="L37" s="52"/>
      <c r="M37" s="52">
        <v>45</v>
      </c>
      <c r="N37" s="52">
        <v>134</v>
      </c>
      <c r="O37" s="68" t="s">
        <v>259</v>
      </c>
      <c r="P37" s="65" t="s">
        <v>237</v>
      </c>
      <c r="Q37" s="65" t="s">
        <v>237</v>
      </c>
      <c r="R37" s="52"/>
    </row>
    <row r="38" spans="1:18" s="24" customFormat="1" ht="63.75">
      <c r="A38" s="52">
        <v>30</v>
      </c>
      <c r="B38" s="65" t="s">
        <v>260</v>
      </c>
      <c r="C38" s="62" t="s">
        <v>136</v>
      </c>
      <c r="D38" s="58" t="s">
        <v>261</v>
      </c>
      <c r="E38" s="59" t="s">
        <v>262</v>
      </c>
      <c r="F38" s="52"/>
      <c r="G38" s="60">
        <v>200</v>
      </c>
      <c r="H38" s="52"/>
      <c r="I38" s="52"/>
      <c r="J38" s="52"/>
      <c r="K38" s="52">
        <v>1</v>
      </c>
      <c r="L38" s="52">
        <v>0</v>
      </c>
      <c r="M38" s="52">
        <v>120</v>
      </c>
      <c r="N38" s="52">
        <v>364</v>
      </c>
      <c r="O38" s="68" t="s">
        <v>263</v>
      </c>
      <c r="P38" s="65" t="s">
        <v>151</v>
      </c>
      <c r="Q38" s="65" t="s">
        <v>151</v>
      </c>
      <c r="R38" s="52"/>
    </row>
    <row r="39" spans="1:18" s="24" customFormat="1" ht="89.25">
      <c r="A39" s="52">
        <v>31</v>
      </c>
      <c r="B39" s="61" t="s">
        <v>264</v>
      </c>
      <c r="C39" s="62" t="s">
        <v>136</v>
      </c>
      <c r="D39" s="58" t="s">
        <v>265</v>
      </c>
      <c r="E39" s="59" t="s">
        <v>266</v>
      </c>
      <c r="F39" s="52"/>
      <c r="G39" s="60">
        <v>46.7</v>
      </c>
      <c r="H39" s="52"/>
      <c r="I39" s="52"/>
      <c r="J39" s="52"/>
      <c r="K39" s="52"/>
      <c r="L39" s="52"/>
      <c r="M39" s="52">
        <v>893</v>
      </c>
      <c r="N39" s="52">
        <v>645</v>
      </c>
      <c r="O39" s="68" t="s">
        <v>267</v>
      </c>
      <c r="P39" s="65" t="s">
        <v>145</v>
      </c>
      <c r="Q39" s="65" t="s">
        <v>145</v>
      </c>
      <c r="R39" s="52"/>
    </row>
    <row r="40" spans="1:18" s="24" customFormat="1" ht="63.75">
      <c r="A40" s="52">
        <v>32</v>
      </c>
      <c r="B40" s="61" t="s">
        <v>268</v>
      </c>
      <c r="C40" s="62" t="s">
        <v>136</v>
      </c>
      <c r="D40" s="58" t="s">
        <v>196</v>
      </c>
      <c r="E40" s="59" t="s">
        <v>269</v>
      </c>
      <c r="F40" s="52"/>
      <c r="G40" s="60">
        <v>117</v>
      </c>
      <c r="H40" s="52"/>
      <c r="I40" s="52"/>
      <c r="J40" s="52"/>
      <c r="K40" s="52"/>
      <c r="L40" s="52"/>
      <c r="M40" s="52">
        <v>45</v>
      </c>
      <c r="N40" s="52">
        <v>134</v>
      </c>
      <c r="O40" s="68" t="s">
        <v>270</v>
      </c>
      <c r="P40" s="65" t="s">
        <v>200</v>
      </c>
      <c r="Q40" s="65" t="s">
        <v>200</v>
      </c>
      <c r="R40" s="52"/>
    </row>
    <row r="41" spans="1:18" s="24" customFormat="1" ht="76.5">
      <c r="A41" s="52">
        <v>33</v>
      </c>
      <c r="B41" s="61" t="s">
        <v>271</v>
      </c>
      <c r="C41" s="62" t="s">
        <v>136</v>
      </c>
      <c r="D41" s="58" t="s">
        <v>272</v>
      </c>
      <c r="E41" s="59" t="s">
        <v>273</v>
      </c>
      <c r="F41" s="52"/>
      <c r="G41" s="60">
        <v>666.59</v>
      </c>
      <c r="H41" s="52"/>
      <c r="I41" s="52"/>
      <c r="J41" s="52"/>
      <c r="K41" s="52"/>
      <c r="L41" s="52"/>
      <c r="M41" s="52">
        <v>893</v>
      </c>
      <c r="N41" s="52">
        <v>645</v>
      </c>
      <c r="O41" s="68" t="s">
        <v>274</v>
      </c>
      <c r="P41" s="65" t="s">
        <v>200</v>
      </c>
      <c r="Q41" s="65" t="s">
        <v>200</v>
      </c>
      <c r="R41" s="52"/>
    </row>
    <row r="42" spans="1:18" s="24" customFormat="1" ht="51">
      <c r="A42" s="52">
        <v>34</v>
      </c>
      <c r="B42" s="61" t="s">
        <v>275</v>
      </c>
      <c r="C42" s="62" t="s">
        <v>136</v>
      </c>
      <c r="D42" s="58" t="s">
        <v>276</v>
      </c>
      <c r="E42" s="59" t="s">
        <v>277</v>
      </c>
      <c r="F42" s="52"/>
      <c r="G42" s="60">
        <v>342.42</v>
      </c>
      <c r="H42" s="52"/>
      <c r="I42" s="52"/>
      <c r="J42" s="52"/>
      <c r="K42" s="52"/>
      <c r="L42" s="52"/>
      <c r="M42" s="52">
        <v>893</v>
      </c>
      <c r="N42" s="52">
        <v>645</v>
      </c>
      <c r="O42" s="68" t="s">
        <v>278</v>
      </c>
      <c r="P42" s="65" t="s">
        <v>200</v>
      </c>
      <c r="Q42" s="65" t="s">
        <v>200</v>
      </c>
      <c r="R42" s="52"/>
    </row>
    <row r="43" spans="1:18" s="24" customFormat="1" ht="76.5">
      <c r="A43" s="52">
        <v>35</v>
      </c>
      <c r="B43" s="61" t="s">
        <v>279</v>
      </c>
      <c r="C43" s="62" t="s">
        <v>136</v>
      </c>
      <c r="D43" s="58" t="s">
        <v>196</v>
      </c>
      <c r="E43" s="59" t="s">
        <v>280</v>
      </c>
      <c r="F43" s="52"/>
      <c r="G43" s="60">
        <v>651</v>
      </c>
      <c r="H43" s="52"/>
      <c r="I43" s="52"/>
      <c r="J43" s="52"/>
      <c r="K43" s="52"/>
      <c r="L43" s="52"/>
      <c r="M43" s="52">
        <v>686</v>
      </c>
      <c r="N43" s="52">
        <v>491</v>
      </c>
      <c r="O43" s="68" t="s">
        <v>281</v>
      </c>
      <c r="P43" s="65" t="s">
        <v>200</v>
      </c>
      <c r="Q43" s="65" t="s">
        <v>200</v>
      </c>
      <c r="R43" s="52"/>
    </row>
    <row r="44" spans="1:18" s="24" customFormat="1" ht="63.75">
      <c r="A44" s="52">
        <v>36</v>
      </c>
      <c r="B44" s="61" t="s">
        <v>282</v>
      </c>
      <c r="C44" s="62" t="s">
        <v>136</v>
      </c>
      <c r="D44" s="58" t="s">
        <v>283</v>
      </c>
      <c r="E44" s="59" t="s">
        <v>284</v>
      </c>
      <c r="F44" s="52"/>
      <c r="G44" s="60">
        <v>341.44</v>
      </c>
      <c r="H44" s="52"/>
      <c r="I44" s="52"/>
      <c r="J44" s="52"/>
      <c r="K44" s="52"/>
      <c r="L44" s="52"/>
      <c r="M44" s="52">
        <v>53</v>
      </c>
      <c r="N44" s="52">
        <v>138</v>
      </c>
      <c r="O44" s="68" t="s">
        <v>278</v>
      </c>
      <c r="P44" s="65" t="s">
        <v>200</v>
      </c>
      <c r="Q44" s="65" t="s">
        <v>200</v>
      </c>
      <c r="R44" s="52"/>
    </row>
    <row r="45" spans="1:18" s="24" customFormat="1" ht="51">
      <c r="A45" s="52">
        <v>37</v>
      </c>
      <c r="B45" s="61" t="s">
        <v>285</v>
      </c>
      <c r="C45" s="62" t="s">
        <v>136</v>
      </c>
      <c r="D45" s="58" t="s">
        <v>185</v>
      </c>
      <c r="E45" s="59" t="s">
        <v>286</v>
      </c>
      <c r="F45" s="52"/>
      <c r="G45" s="60">
        <v>30</v>
      </c>
      <c r="H45" s="52"/>
      <c r="I45" s="52"/>
      <c r="J45" s="52"/>
      <c r="K45" s="52"/>
      <c r="L45" s="52"/>
      <c r="M45" s="52">
        <v>53</v>
      </c>
      <c r="N45" s="52">
        <v>138</v>
      </c>
      <c r="O45" s="68" t="s">
        <v>287</v>
      </c>
      <c r="P45" s="65" t="s">
        <v>211</v>
      </c>
      <c r="Q45" s="65" t="s">
        <v>200</v>
      </c>
      <c r="R45" s="52"/>
    </row>
    <row r="46" spans="1:18" s="24" customFormat="1" ht="38.25">
      <c r="A46" s="52">
        <v>38</v>
      </c>
      <c r="B46" s="61" t="s">
        <v>288</v>
      </c>
      <c r="C46" s="62" t="s">
        <v>136</v>
      </c>
      <c r="D46" s="58" t="s">
        <v>289</v>
      </c>
      <c r="E46" s="59" t="s">
        <v>290</v>
      </c>
      <c r="F46" s="52"/>
      <c r="G46" s="60">
        <v>15</v>
      </c>
      <c r="H46" s="52"/>
      <c r="I46" s="52"/>
      <c r="J46" s="52"/>
      <c r="K46" s="52"/>
      <c r="L46" s="52"/>
      <c r="M46" s="52">
        <v>53</v>
      </c>
      <c r="N46" s="52">
        <v>138</v>
      </c>
      <c r="O46" s="68" t="s">
        <v>291</v>
      </c>
      <c r="P46" s="65" t="s">
        <v>211</v>
      </c>
      <c r="Q46" s="65" t="s">
        <v>200</v>
      </c>
      <c r="R46" s="52"/>
    </row>
    <row r="47" spans="1:18" s="23" customFormat="1" ht="15" customHeight="1">
      <c r="A47" s="68" t="s">
        <v>90</v>
      </c>
      <c r="B47" s="58" t="s">
        <v>292</v>
      </c>
      <c r="C47" s="62" t="s">
        <v>136</v>
      </c>
      <c r="D47" s="54"/>
      <c r="E47" s="52"/>
      <c r="F47" s="52"/>
      <c r="G47" s="52">
        <f>SUM(G48:G61)</f>
        <v>2663.295771</v>
      </c>
      <c r="H47" s="52">
        <f>SUM(H48:H61)</f>
        <v>0</v>
      </c>
      <c r="I47" s="52">
        <f>SUM(I48:I61)</f>
        <v>0</v>
      </c>
      <c r="J47" s="52">
        <f>SUM(J48:J61)</f>
        <v>488.4</v>
      </c>
      <c r="K47" s="52"/>
      <c r="L47" s="52"/>
      <c r="M47" s="52"/>
      <c r="N47" s="52"/>
      <c r="O47" s="52"/>
      <c r="P47" s="52"/>
      <c r="Q47" s="52"/>
      <c r="R47" s="52"/>
    </row>
    <row r="48" spans="1:18" s="23" customFormat="1" ht="38.25">
      <c r="A48" s="52">
        <v>1</v>
      </c>
      <c r="B48" s="69" t="s">
        <v>293</v>
      </c>
      <c r="C48" s="62" t="s">
        <v>136</v>
      </c>
      <c r="D48" s="58" t="s">
        <v>196</v>
      </c>
      <c r="E48" s="59" t="s">
        <v>294</v>
      </c>
      <c r="F48" s="52"/>
      <c r="G48" s="60">
        <v>34.3673</v>
      </c>
      <c r="H48" s="52"/>
      <c r="I48" s="52"/>
      <c r="J48" s="52">
        <v>10</v>
      </c>
      <c r="K48" s="52">
        <v>0</v>
      </c>
      <c r="L48" s="52">
        <v>0</v>
      </c>
      <c r="M48" s="52">
        <v>190</v>
      </c>
      <c r="N48" s="52">
        <v>572</v>
      </c>
      <c r="O48" s="68" t="s">
        <v>295</v>
      </c>
      <c r="P48" s="65" t="s">
        <v>296</v>
      </c>
      <c r="Q48" s="65" t="s">
        <v>296</v>
      </c>
      <c r="R48" s="52"/>
    </row>
    <row r="49" spans="1:18" s="23" customFormat="1" ht="153">
      <c r="A49" s="52">
        <v>2</v>
      </c>
      <c r="B49" s="65" t="s">
        <v>297</v>
      </c>
      <c r="C49" s="62" t="s">
        <v>136</v>
      </c>
      <c r="D49" s="58" t="s">
        <v>196</v>
      </c>
      <c r="E49" s="59" t="s">
        <v>298</v>
      </c>
      <c r="F49" s="68" t="s">
        <v>299</v>
      </c>
      <c r="G49" s="60">
        <v>887.557595</v>
      </c>
      <c r="H49" s="52"/>
      <c r="I49" s="52"/>
      <c r="J49" s="52">
        <v>300</v>
      </c>
      <c r="K49" s="52">
        <v>0</v>
      </c>
      <c r="L49" s="52">
        <v>0</v>
      </c>
      <c r="M49" s="52">
        <v>0</v>
      </c>
      <c r="N49" s="52">
        <v>0</v>
      </c>
      <c r="O49" s="68" t="s">
        <v>300</v>
      </c>
      <c r="P49" s="65" t="s">
        <v>296</v>
      </c>
      <c r="Q49" s="65" t="s">
        <v>296</v>
      </c>
      <c r="R49" s="52"/>
    </row>
    <row r="50" spans="1:18" s="23" customFormat="1" ht="63.75">
      <c r="A50" s="52">
        <v>3</v>
      </c>
      <c r="B50" s="70" t="s">
        <v>301</v>
      </c>
      <c r="C50" s="62" t="s">
        <v>136</v>
      </c>
      <c r="D50" s="58" t="s">
        <v>196</v>
      </c>
      <c r="E50" s="59" t="s">
        <v>302</v>
      </c>
      <c r="F50" s="68" t="s">
        <v>303</v>
      </c>
      <c r="G50" s="60">
        <v>162</v>
      </c>
      <c r="H50" s="52"/>
      <c r="I50" s="52"/>
      <c r="J50" s="52">
        <v>162</v>
      </c>
      <c r="K50" s="52"/>
      <c r="L50" s="52"/>
      <c r="M50" s="52">
        <v>800</v>
      </c>
      <c r="N50" s="52">
        <v>2400</v>
      </c>
      <c r="O50" s="68" t="s">
        <v>304</v>
      </c>
      <c r="P50" s="65" t="s">
        <v>200</v>
      </c>
      <c r="Q50" s="65" t="s">
        <v>200</v>
      </c>
      <c r="R50" s="52"/>
    </row>
    <row r="51" spans="1:18" s="23" customFormat="1" ht="38.25">
      <c r="A51" s="52">
        <v>4</v>
      </c>
      <c r="B51" s="61" t="s">
        <v>305</v>
      </c>
      <c r="C51" s="62" t="s">
        <v>136</v>
      </c>
      <c r="D51" s="58" t="s">
        <v>306</v>
      </c>
      <c r="E51" s="59" t="s">
        <v>307</v>
      </c>
      <c r="F51" s="52" t="s">
        <v>308</v>
      </c>
      <c r="G51" s="60">
        <v>5</v>
      </c>
      <c r="H51" s="52"/>
      <c r="I51" s="52"/>
      <c r="J51" s="52">
        <v>5</v>
      </c>
      <c r="K51" s="52"/>
      <c r="L51" s="52"/>
      <c r="M51" s="52">
        <v>50</v>
      </c>
      <c r="N51" s="52">
        <v>160</v>
      </c>
      <c r="O51" s="68" t="s">
        <v>304</v>
      </c>
      <c r="P51" s="65" t="s">
        <v>248</v>
      </c>
      <c r="Q51" s="65" t="s">
        <v>248</v>
      </c>
      <c r="R51" s="52"/>
    </row>
    <row r="52" spans="1:18" s="23" customFormat="1" ht="38.25">
      <c r="A52" s="52">
        <v>5</v>
      </c>
      <c r="B52" s="61" t="s">
        <v>309</v>
      </c>
      <c r="C52" s="62" t="s">
        <v>136</v>
      </c>
      <c r="D52" s="58" t="s">
        <v>310</v>
      </c>
      <c r="E52" s="59" t="s">
        <v>311</v>
      </c>
      <c r="F52" s="52" t="s">
        <v>312</v>
      </c>
      <c r="G52" s="60">
        <v>11.4</v>
      </c>
      <c r="H52" s="52"/>
      <c r="I52" s="52"/>
      <c r="J52" s="52">
        <v>11.4</v>
      </c>
      <c r="K52" s="52"/>
      <c r="L52" s="52"/>
      <c r="M52" s="52">
        <v>45</v>
      </c>
      <c r="N52" s="52">
        <v>134</v>
      </c>
      <c r="O52" s="68" t="s">
        <v>304</v>
      </c>
      <c r="P52" s="65" t="s">
        <v>248</v>
      </c>
      <c r="Q52" s="65" t="s">
        <v>248</v>
      </c>
      <c r="R52" s="52"/>
    </row>
    <row r="53" spans="1:18" s="23" customFormat="1" ht="38.25">
      <c r="A53" s="52">
        <v>6</v>
      </c>
      <c r="B53" s="61" t="s">
        <v>313</v>
      </c>
      <c r="C53" s="62" t="s">
        <v>136</v>
      </c>
      <c r="D53" s="58" t="s">
        <v>314</v>
      </c>
      <c r="E53" s="59" t="s">
        <v>315</v>
      </c>
      <c r="F53" s="52"/>
      <c r="G53" s="60">
        <v>20</v>
      </c>
      <c r="H53" s="52"/>
      <c r="I53" s="52"/>
      <c r="J53" s="52"/>
      <c r="K53" s="52"/>
      <c r="L53" s="52"/>
      <c r="M53" s="52">
        <v>53</v>
      </c>
      <c r="N53" s="52">
        <v>138</v>
      </c>
      <c r="O53" s="68" t="s">
        <v>304</v>
      </c>
      <c r="P53" s="65" t="s">
        <v>140</v>
      </c>
      <c r="Q53" s="65" t="s">
        <v>140</v>
      </c>
      <c r="R53" s="52"/>
    </row>
    <row r="54" spans="1:18" s="23" customFormat="1" ht="38.25">
      <c r="A54" s="52">
        <v>7</v>
      </c>
      <c r="B54" s="61" t="s">
        <v>316</v>
      </c>
      <c r="C54" s="62" t="s">
        <v>136</v>
      </c>
      <c r="D54" s="58" t="s">
        <v>317</v>
      </c>
      <c r="E54" s="59" t="s">
        <v>318</v>
      </c>
      <c r="F54" s="52"/>
      <c r="G54" s="60">
        <v>220</v>
      </c>
      <c r="H54" s="52"/>
      <c r="I54" s="52"/>
      <c r="J54" s="52"/>
      <c r="K54" s="52"/>
      <c r="L54" s="52"/>
      <c r="M54" s="52">
        <v>120</v>
      </c>
      <c r="N54" s="52">
        <v>364</v>
      </c>
      <c r="O54" s="68" t="s">
        <v>319</v>
      </c>
      <c r="P54" s="65" t="s">
        <v>151</v>
      </c>
      <c r="Q54" s="65" t="s">
        <v>151</v>
      </c>
      <c r="R54" s="52"/>
    </row>
    <row r="55" spans="1:18" s="23" customFormat="1" ht="114.75">
      <c r="A55" s="52">
        <v>8</v>
      </c>
      <c r="B55" s="64" t="s">
        <v>320</v>
      </c>
      <c r="C55" s="62" t="s">
        <v>136</v>
      </c>
      <c r="D55" s="58" t="s">
        <v>239</v>
      </c>
      <c r="E55" s="59" t="s">
        <v>321</v>
      </c>
      <c r="F55" s="52"/>
      <c r="G55" s="52">
        <v>150</v>
      </c>
      <c r="H55" s="52"/>
      <c r="I55" s="52"/>
      <c r="J55" s="52"/>
      <c r="K55" s="52"/>
      <c r="L55" s="52"/>
      <c r="M55" s="52">
        <v>686</v>
      </c>
      <c r="N55" s="52">
        <v>491</v>
      </c>
      <c r="O55" s="68" t="s">
        <v>252</v>
      </c>
      <c r="P55" s="59" t="s">
        <v>241</v>
      </c>
      <c r="Q55" s="59" t="s">
        <v>241</v>
      </c>
      <c r="R55" s="52"/>
    </row>
    <row r="56" spans="1:18" s="23" customFormat="1" ht="153">
      <c r="A56" s="52">
        <v>9</v>
      </c>
      <c r="B56" s="64" t="s">
        <v>322</v>
      </c>
      <c r="C56" s="62" t="s">
        <v>136</v>
      </c>
      <c r="D56" s="58" t="s">
        <v>323</v>
      </c>
      <c r="E56" s="59" t="s">
        <v>324</v>
      </c>
      <c r="F56" s="52"/>
      <c r="G56" s="52">
        <v>225</v>
      </c>
      <c r="H56" s="52"/>
      <c r="I56" s="52"/>
      <c r="J56" s="52"/>
      <c r="K56" s="52"/>
      <c r="L56" s="52"/>
      <c r="M56" s="52">
        <v>893</v>
      </c>
      <c r="N56" s="52">
        <v>645</v>
      </c>
      <c r="O56" s="68" t="s">
        <v>252</v>
      </c>
      <c r="P56" s="59" t="s">
        <v>248</v>
      </c>
      <c r="Q56" s="59" t="s">
        <v>248</v>
      </c>
      <c r="R56" s="52"/>
    </row>
    <row r="57" spans="1:18" s="23" customFormat="1" ht="76.5">
      <c r="A57" s="52">
        <v>10</v>
      </c>
      <c r="B57" s="70" t="s">
        <v>325</v>
      </c>
      <c r="C57" s="62" t="s">
        <v>136</v>
      </c>
      <c r="D57" s="58" t="s">
        <v>185</v>
      </c>
      <c r="E57" s="59" t="s">
        <v>326</v>
      </c>
      <c r="F57" s="52"/>
      <c r="G57" s="60">
        <v>104</v>
      </c>
      <c r="H57" s="52"/>
      <c r="I57" s="52"/>
      <c r="J57" s="52"/>
      <c r="K57" s="52"/>
      <c r="L57" s="52"/>
      <c r="M57" s="52">
        <v>31</v>
      </c>
      <c r="N57" s="52">
        <v>31</v>
      </c>
      <c r="O57" s="75" t="s">
        <v>150</v>
      </c>
      <c r="P57" s="59" t="s">
        <v>200</v>
      </c>
      <c r="Q57" s="59" t="s">
        <v>200</v>
      </c>
      <c r="R57" s="52"/>
    </row>
    <row r="58" spans="1:18" s="23" customFormat="1" ht="76.5">
      <c r="A58" s="52">
        <v>11</v>
      </c>
      <c r="B58" s="65" t="s">
        <v>327</v>
      </c>
      <c r="C58" s="62" t="s">
        <v>136</v>
      </c>
      <c r="D58" s="58" t="s">
        <v>185</v>
      </c>
      <c r="E58" s="59" t="s">
        <v>328</v>
      </c>
      <c r="F58" s="52"/>
      <c r="G58" s="60">
        <v>112</v>
      </c>
      <c r="H58" s="52"/>
      <c r="I58" s="52"/>
      <c r="J58" s="52"/>
      <c r="K58" s="52"/>
      <c r="L58" s="52"/>
      <c r="M58" s="52">
        <v>686</v>
      </c>
      <c r="N58" s="52">
        <v>491</v>
      </c>
      <c r="O58" s="68" t="s">
        <v>329</v>
      </c>
      <c r="P58" s="65" t="s">
        <v>200</v>
      </c>
      <c r="Q58" s="65" t="s">
        <v>200</v>
      </c>
      <c r="R58" s="52"/>
    </row>
    <row r="59" spans="1:18" s="24" customFormat="1" ht="38.25">
      <c r="A59" s="52">
        <v>12</v>
      </c>
      <c r="B59" s="65" t="s">
        <v>330</v>
      </c>
      <c r="C59" s="62" t="s">
        <v>136</v>
      </c>
      <c r="D59" s="58" t="s">
        <v>185</v>
      </c>
      <c r="E59" s="59" t="s">
        <v>331</v>
      </c>
      <c r="F59" s="52"/>
      <c r="G59" s="60">
        <v>308</v>
      </c>
      <c r="H59" s="52"/>
      <c r="I59" s="52"/>
      <c r="J59" s="52"/>
      <c r="K59" s="52"/>
      <c r="L59" s="52"/>
      <c r="M59" s="52">
        <v>31</v>
      </c>
      <c r="N59" s="52">
        <v>31</v>
      </c>
      <c r="O59" s="68" t="s">
        <v>252</v>
      </c>
      <c r="P59" s="65" t="s">
        <v>332</v>
      </c>
      <c r="Q59" s="65" t="s">
        <v>200</v>
      </c>
      <c r="R59" s="52"/>
    </row>
    <row r="60" spans="1:18" s="23" customFormat="1" ht="89.25">
      <c r="A60" s="52">
        <v>13</v>
      </c>
      <c r="B60" s="65" t="s">
        <v>333</v>
      </c>
      <c r="C60" s="62" t="s">
        <v>136</v>
      </c>
      <c r="D60" s="58" t="s">
        <v>185</v>
      </c>
      <c r="E60" s="59" t="s">
        <v>334</v>
      </c>
      <c r="F60" s="52"/>
      <c r="G60" s="60">
        <v>75</v>
      </c>
      <c r="H60" s="52"/>
      <c r="I60" s="52"/>
      <c r="J60" s="52"/>
      <c r="K60" s="52"/>
      <c r="L60" s="52"/>
      <c r="M60" s="52">
        <v>50</v>
      </c>
      <c r="N60" s="52">
        <v>160</v>
      </c>
      <c r="O60" s="68" t="s">
        <v>335</v>
      </c>
      <c r="P60" s="65" t="s">
        <v>336</v>
      </c>
      <c r="Q60" s="65" t="s">
        <v>200</v>
      </c>
      <c r="R60" s="52"/>
    </row>
    <row r="61" spans="1:18" s="23" customFormat="1" ht="51">
      <c r="A61" s="52">
        <v>14</v>
      </c>
      <c r="B61" s="70" t="s">
        <v>337</v>
      </c>
      <c r="C61" s="62" t="s">
        <v>136</v>
      </c>
      <c r="D61" s="58" t="s">
        <v>196</v>
      </c>
      <c r="E61" s="59" t="s">
        <v>338</v>
      </c>
      <c r="F61" s="52"/>
      <c r="G61" s="60">
        <v>348.970876</v>
      </c>
      <c r="H61" s="52"/>
      <c r="I61" s="52"/>
      <c r="J61" s="52"/>
      <c r="K61" s="52"/>
      <c r="L61" s="52"/>
      <c r="M61" s="52">
        <v>3535</v>
      </c>
      <c r="N61" s="52">
        <v>11200</v>
      </c>
      <c r="O61" s="68" t="s">
        <v>339</v>
      </c>
      <c r="P61" s="65" t="s">
        <v>340</v>
      </c>
      <c r="Q61" s="65" t="s">
        <v>340</v>
      </c>
      <c r="R61" s="52"/>
    </row>
    <row r="62" spans="1:18" s="23" customFormat="1" ht="15" customHeight="1">
      <c r="A62" s="68" t="s">
        <v>341</v>
      </c>
      <c r="B62" s="58" t="s">
        <v>342</v>
      </c>
      <c r="C62" s="71"/>
      <c r="D62" s="54"/>
      <c r="E62" s="52"/>
      <c r="F62" s="52"/>
      <c r="G62" s="52">
        <v>0</v>
      </c>
      <c r="H62" s="52"/>
      <c r="I62" s="52"/>
      <c r="J62" s="52"/>
      <c r="K62" s="52"/>
      <c r="L62" s="52"/>
      <c r="M62" s="52"/>
      <c r="N62" s="52"/>
      <c r="O62" s="52"/>
      <c r="P62" s="52"/>
      <c r="Q62" s="52"/>
      <c r="R62" s="52"/>
    </row>
    <row r="63" spans="1:18" s="23" customFormat="1" ht="15" customHeight="1">
      <c r="A63" s="68" t="s">
        <v>343</v>
      </c>
      <c r="B63" s="58" t="s">
        <v>344</v>
      </c>
      <c r="C63" s="71"/>
      <c r="D63" s="54"/>
      <c r="E63" s="52"/>
      <c r="F63" s="52"/>
      <c r="G63" s="52">
        <f>SUM(G64:G65)</f>
        <v>38.2</v>
      </c>
      <c r="H63" s="52">
        <f>SUM(H64:H65)</f>
        <v>0</v>
      </c>
      <c r="I63" s="52">
        <f>SUM(I64:I65)</f>
        <v>0</v>
      </c>
      <c r="J63" s="52">
        <f>SUM(J64:J65)</f>
        <v>0</v>
      </c>
      <c r="K63" s="52"/>
      <c r="L63" s="52"/>
      <c r="M63" s="52"/>
      <c r="N63" s="52"/>
      <c r="O63" s="52"/>
      <c r="P63" s="52"/>
      <c r="Q63" s="52"/>
      <c r="R63" s="52"/>
    </row>
    <row r="64" spans="1:18" s="23" customFormat="1" ht="38.25">
      <c r="A64" s="52">
        <v>1</v>
      </c>
      <c r="B64" s="61" t="s">
        <v>345</v>
      </c>
      <c r="C64" s="62" t="s">
        <v>346</v>
      </c>
      <c r="D64" s="58" t="s">
        <v>347</v>
      </c>
      <c r="E64" s="59" t="s">
        <v>348</v>
      </c>
      <c r="F64" s="52"/>
      <c r="G64" s="60">
        <v>8.2</v>
      </c>
      <c r="H64" s="52"/>
      <c r="I64" s="52"/>
      <c r="J64" s="52"/>
      <c r="K64" s="52"/>
      <c r="L64" s="52"/>
      <c r="M64" s="52">
        <v>45</v>
      </c>
      <c r="N64" s="52">
        <v>134</v>
      </c>
      <c r="O64" s="68" t="s">
        <v>349</v>
      </c>
      <c r="P64" s="65" t="s">
        <v>248</v>
      </c>
      <c r="Q64" s="65" t="s">
        <v>248</v>
      </c>
      <c r="R64" s="52"/>
    </row>
    <row r="65" spans="1:18" s="23" customFormat="1" ht="51">
      <c r="A65" s="52">
        <v>2</v>
      </c>
      <c r="B65" s="64" t="s">
        <v>350</v>
      </c>
      <c r="C65" s="77" t="s">
        <v>346</v>
      </c>
      <c r="D65" s="58" t="s">
        <v>351</v>
      </c>
      <c r="E65" s="59" t="s">
        <v>352</v>
      </c>
      <c r="F65" s="52"/>
      <c r="G65" s="66">
        <v>30</v>
      </c>
      <c r="H65" s="52"/>
      <c r="I65" s="52"/>
      <c r="J65" s="52"/>
      <c r="K65" s="52"/>
      <c r="L65" s="52"/>
      <c r="M65" s="52">
        <v>45</v>
      </c>
      <c r="N65" s="52">
        <v>134</v>
      </c>
      <c r="O65" s="68" t="s">
        <v>353</v>
      </c>
      <c r="P65" s="59" t="s">
        <v>145</v>
      </c>
      <c r="Q65" s="59" t="s">
        <v>145</v>
      </c>
      <c r="R65" s="52"/>
    </row>
    <row r="66" spans="1:18" s="23" customFormat="1" ht="15" customHeight="1">
      <c r="A66" s="68" t="s">
        <v>354</v>
      </c>
      <c r="B66" s="58" t="s">
        <v>355</v>
      </c>
      <c r="C66" s="71"/>
      <c r="D66" s="54"/>
      <c r="E66" s="52"/>
      <c r="F66" s="52"/>
      <c r="G66" s="52">
        <v>0</v>
      </c>
      <c r="H66" s="52"/>
      <c r="I66" s="52"/>
      <c r="J66" s="52"/>
      <c r="K66" s="52"/>
      <c r="L66" s="52"/>
      <c r="M66" s="52"/>
      <c r="N66" s="52"/>
      <c r="O66" s="52"/>
      <c r="P66" s="52"/>
      <c r="Q66" s="52"/>
      <c r="R66" s="52"/>
    </row>
    <row r="67" spans="1:18" s="23" customFormat="1" ht="15" customHeight="1">
      <c r="A67" s="68" t="s">
        <v>356</v>
      </c>
      <c r="B67" s="58" t="s">
        <v>357</v>
      </c>
      <c r="C67" s="71"/>
      <c r="D67" s="54"/>
      <c r="E67" s="52"/>
      <c r="F67" s="52"/>
      <c r="G67" s="52">
        <f>SUM(G68:G85)</f>
        <v>3995.691362</v>
      </c>
      <c r="H67" s="52">
        <f>SUM(H33:H33)</f>
        <v>0</v>
      </c>
      <c r="I67" s="52">
        <f>SUM(I33:I33)</f>
        <v>0</v>
      </c>
      <c r="J67" s="52">
        <f>SUM(J33:J33)</f>
        <v>0</v>
      </c>
      <c r="K67" s="52"/>
      <c r="L67" s="52"/>
      <c r="M67" s="52"/>
      <c r="N67" s="52"/>
      <c r="O67" s="52"/>
      <c r="P67" s="52"/>
      <c r="Q67" s="52"/>
      <c r="R67" s="52"/>
    </row>
    <row r="68" spans="1:18" s="23" customFormat="1" ht="51">
      <c r="A68" s="52">
        <v>1</v>
      </c>
      <c r="B68" s="61" t="s">
        <v>358</v>
      </c>
      <c r="C68" s="62" t="s">
        <v>346</v>
      </c>
      <c r="D68" s="58" t="s">
        <v>359</v>
      </c>
      <c r="E68" s="59" t="s">
        <v>360</v>
      </c>
      <c r="F68" s="52"/>
      <c r="G68" s="60">
        <v>36.3</v>
      </c>
      <c r="H68" s="52"/>
      <c r="I68" s="52"/>
      <c r="J68" s="52"/>
      <c r="K68" s="52"/>
      <c r="L68" s="52"/>
      <c r="M68" s="52">
        <v>120</v>
      </c>
      <c r="N68" s="52">
        <v>364</v>
      </c>
      <c r="O68" s="68" t="s">
        <v>361</v>
      </c>
      <c r="P68" s="65" t="s">
        <v>140</v>
      </c>
      <c r="Q68" s="65" t="s">
        <v>140</v>
      </c>
      <c r="R68" s="52"/>
    </row>
    <row r="69" spans="1:18" s="23" customFormat="1" ht="51">
      <c r="A69" s="52">
        <v>2</v>
      </c>
      <c r="B69" s="61" t="s">
        <v>362</v>
      </c>
      <c r="C69" s="62" t="s">
        <v>346</v>
      </c>
      <c r="D69" s="58" t="s">
        <v>363</v>
      </c>
      <c r="E69" s="59" t="s">
        <v>364</v>
      </c>
      <c r="F69" s="52"/>
      <c r="G69" s="60">
        <v>6.5</v>
      </c>
      <c r="H69" s="52"/>
      <c r="I69" s="52"/>
      <c r="J69" s="52"/>
      <c r="K69" s="52"/>
      <c r="L69" s="52"/>
      <c r="M69" s="52">
        <v>53</v>
      </c>
      <c r="N69" s="52">
        <v>138</v>
      </c>
      <c r="O69" s="68" t="s">
        <v>365</v>
      </c>
      <c r="P69" s="65" t="s">
        <v>140</v>
      </c>
      <c r="Q69" s="65" t="s">
        <v>140</v>
      </c>
      <c r="R69" s="52"/>
    </row>
    <row r="70" spans="1:18" s="23" customFormat="1" ht="51">
      <c r="A70" s="52">
        <v>4</v>
      </c>
      <c r="B70" s="61" t="s">
        <v>366</v>
      </c>
      <c r="C70" s="62" t="s">
        <v>346</v>
      </c>
      <c r="D70" s="58" t="s">
        <v>367</v>
      </c>
      <c r="E70" s="59" t="s">
        <v>368</v>
      </c>
      <c r="F70" s="52"/>
      <c r="G70" s="60">
        <v>17</v>
      </c>
      <c r="H70" s="52"/>
      <c r="I70" s="52"/>
      <c r="J70" s="52"/>
      <c r="K70" s="52"/>
      <c r="L70" s="52"/>
      <c r="M70" s="52">
        <v>893</v>
      </c>
      <c r="N70" s="52">
        <v>645</v>
      </c>
      <c r="O70" s="68" t="s">
        <v>369</v>
      </c>
      <c r="P70" s="65" t="s">
        <v>145</v>
      </c>
      <c r="Q70" s="65" t="s">
        <v>145</v>
      </c>
      <c r="R70" s="52"/>
    </row>
    <row r="71" spans="1:18" s="23" customFormat="1" ht="38.25">
      <c r="A71" s="52">
        <v>5</v>
      </c>
      <c r="B71" s="61" t="s">
        <v>370</v>
      </c>
      <c r="C71" s="62" t="s">
        <v>346</v>
      </c>
      <c r="D71" s="58" t="s">
        <v>371</v>
      </c>
      <c r="E71" s="59" t="s">
        <v>372</v>
      </c>
      <c r="F71" s="52"/>
      <c r="G71" s="60">
        <v>44</v>
      </c>
      <c r="H71" s="52"/>
      <c r="I71" s="52"/>
      <c r="J71" s="52"/>
      <c r="K71" s="52"/>
      <c r="L71" s="52"/>
      <c r="M71" s="52">
        <v>686</v>
      </c>
      <c r="N71" s="52">
        <v>491</v>
      </c>
      <c r="O71" s="68" t="s">
        <v>373</v>
      </c>
      <c r="P71" s="65" t="s">
        <v>145</v>
      </c>
      <c r="Q71" s="65" t="s">
        <v>145</v>
      </c>
      <c r="R71" s="52"/>
    </row>
    <row r="72" spans="1:18" s="23" customFormat="1" ht="63.75">
      <c r="A72" s="52">
        <v>6</v>
      </c>
      <c r="B72" s="61" t="s">
        <v>374</v>
      </c>
      <c r="C72" s="62" t="s">
        <v>346</v>
      </c>
      <c r="D72" s="58" t="s">
        <v>375</v>
      </c>
      <c r="E72" s="59" t="s">
        <v>376</v>
      </c>
      <c r="F72" s="52"/>
      <c r="G72" s="60">
        <v>25</v>
      </c>
      <c r="H72" s="52"/>
      <c r="I72" s="52"/>
      <c r="J72" s="52"/>
      <c r="K72" s="52"/>
      <c r="L72" s="52"/>
      <c r="M72" s="52">
        <v>186</v>
      </c>
      <c r="N72" s="52">
        <v>2702</v>
      </c>
      <c r="O72" s="68" t="s">
        <v>377</v>
      </c>
      <c r="P72" s="65" t="s">
        <v>237</v>
      </c>
      <c r="Q72" s="65" t="s">
        <v>237</v>
      </c>
      <c r="R72" s="52"/>
    </row>
    <row r="73" spans="1:18" s="23" customFormat="1" ht="51">
      <c r="A73" s="52">
        <v>7</v>
      </c>
      <c r="B73" s="61" t="s">
        <v>378</v>
      </c>
      <c r="C73" s="62" t="s">
        <v>346</v>
      </c>
      <c r="D73" s="58" t="s">
        <v>379</v>
      </c>
      <c r="E73" s="59" t="s">
        <v>380</v>
      </c>
      <c r="F73" s="52"/>
      <c r="G73" s="60">
        <v>18.3</v>
      </c>
      <c r="H73" s="52"/>
      <c r="I73" s="52"/>
      <c r="J73" s="52"/>
      <c r="K73" s="52"/>
      <c r="L73" s="52"/>
      <c r="M73" s="52">
        <v>53</v>
      </c>
      <c r="N73" s="52">
        <v>138</v>
      </c>
      <c r="O73" s="68" t="s">
        <v>381</v>
      </c>
      <c r="P73" s="65" t="s">
        <v>156</v>
      </c>
      <c r="Q73" s="65" t="s">
        <v>156</v>
      </c>
      <c r="R73" s="52"/>
    </row>
    <row r="74" spans="1:18" s="23" customFormat="1" ht="51">
      <c r="A74" s="52">
        <v>8</v>
      </c>
      <c r="B74" s="61" t="s">
        <v>382</v>
      </c>
      <c r="C74" s="62" t="s">
        <v>346</v>
      </c>
      <c r="D74" s="58" t="s">
        <v>163</v>
      </c>
      <c r="E74" s="59" t="s">
        <v>383</v>
      </c>
      <c r="F74" s="52"/>
      <c r="G74" s="60">
        <v>11</v>
      </c>
      <c r="H74" s="52"/>
      <c r="I74" s="52"/>
      <c r="J74" s="52"/>
      <c r="K74" s="52"/>
      <c r="L74" s="52"/>
      <c r="M74" s="52">
        <v>93</v>
      </c>
      <c r="N74" s="52">
        <v>245</v>
      </c>
      <c r="O74" s="68" t="s">
        <v>384</v>
      </c>
      <c r="P74" s="74" t="s">
        <v>161</v>
      </c>
      <c r="Q74" s="74" t="s">
        <v>161</v>
      </c>
      <c r="R74" s="52"/>
    </row>
    <row r="75" spans="1:18" s="23" customFormat="1" ht="38.25">
      <c r="A75" s="52">
        <v>9</v>
      </c>
      <c r="B75" s="61" t="s">
        <v>385</v>
      </c>
      <c r="C75" s="62" t="s">
        <v>346</v>
      </c>
      <c r="D75" s="58" t="s">
        <v>181</v>
      </c>
      <c r="E75" s="64" t="s">
        <v>386</v>
      </c>
      <c r="F75" s="52"/>
      <c r="G75" s="60">
        <v>1000</v>
      </c>
      <c r="H75" s="52"/>
      <c r="I75" s="52"/>
      <c r="J75" s="52"/>
      <c r="K75" s="52"/>
      <c r="L75" s="52"/>
      <c r="M75" s="52">
        <v>893</v>
      </c>
      <c r="N75" s="52">
        <v>645</v>
      </c>
      <c r="O75" s="64" t="s">
        <v>387</v>
      </c>
      <c r="P75" s="65" t="s">
        <v>179</v>
      </c>
      <c r="Q75" s="65" t="s">
        <v>179</v>
      </c>
      <c r="R75" s="52"/>
    </row>
    <row r="76" spans="1:18" s="23" customFormat="1" ht="76.5">
      <c r="A76" s="52">
        <v>10</v>
      </c>
      <c r="B76" s="61" t="s">
        <v>388</v>
      </c>
      <c r="C76" s="62" t="s">
        <v>346</v>
      </c>
      <c r="D76" s="58" t="s">
        <v>185</v>
      </c>
      <c r="E76" s="59" t="s">
        <v>389</v>
      </c>
      <c r="F76" s="52"/>
      <c r="G76" s="60">
        <v>350</v>
      </c>
      <c r="H76" s="52"/>
      <c r="I76" s="52"/>
      <c r="J76" s="52"/>
      <c r="K76" s="52"/>
      <c r="L76" s="52"/>
      <c r="M76" s="52"/>
      <c r="N76" s="52"/>
      <c r="O76" s="68" t="s">
        <v>390</v>
      </c>
      <c r="P76" s="65" t="s">
        <v>179</v>
      </c>
      <c r="Q76" s="65" t="s">
        <v>179</v>
      </c>
      <c r="R76" s="52"/>
    </row>
    <row r="77" spans="1:18" s="23" customFormat="1" ht="76.5">
      <c r="A77" s="52">
        <v>11</v>
      </c>
      <c r="B77" s="78" t="s">
        <v>391</v>
      </c>
      <c r="C77" s="62" t="s">
        <v>346</v>
      </c>
      <c r="D77" s="58" t="s">
        <v>185</v>
      </c>
      <c r="E77" s="59" t="s">
        <v>392</v>
      </c>
      <c r="F77" s="52"/>
      <c r="G77" s="60">
        <v>61</v>
      </c>
      <c r="H77" s="52"/>
      <c r="I77" s="52"/>
      <c r="J77" s="52"/>
      <c r="K77" s="52"/>
      <c r="L77" s="52"/>
      <c r="M77" s="52"/>
      <c r="N77" s="52"/>
      <c r="O77" s="68" t="s">
        <v>393</v>
      </c>
      <c r="P77" s="65" t="s">
        <v>179</v>
      </c>
      <c r="Q77" s="65" t="s">
        <v>179</v>
      </c>
      <c r="R77" s="52"/>
    </row>
    <row r="78" spans="1:18" s="23" customFormat="1" ht="51">
      <c r="A78" s="52">
        <v>12</v>
      </c>
      <c r="B78" s="61" t="s">
        <v>394</v>
      </c>
      <c r="C78" s="62" t="s">
        <v>346</v>
      </c>
      <c r="D78" s="58" t="s">
        <v>185</v>
      </c>
      <c r="E78" s="64" t="s">
        <v>395</v>
      </c>
      <c r="F78" s="52"/>
      <c r="G78" s="52">
        <v>96</v>
      </c>
      <c r="H78" s="52"/>
      <c r="I78" s="52"/>
      <c r="J78" s="52"/>
      <c r="K78" s="52"/>
      <c r="L78" s="52"/>
      <c r="M78" s="52">
        <v>31</v>
      </c>
      <c r="N78" s="52">
        <v>31</v>
      </c>
      <c r="O78" s="68" t="s">
        <v>390</v>
      </c>
      <c r="P78" s="65" t="s">
        <v>179</v>
      </c>
      <c r="Q78" s="65" t="s">
        <v>179</v>
      </c>
      <c r="R78" s="52"/>
    </row>
    <row r="79" spans="1:18" s="23" customFormat="1" ht="38.25">
      <c r="A79" s="52">
        <v>13</v>
      </c>
      <c r="B79" s="79" t="s">
        <v>396</v>
      </c>
      <c r="C79" s="62" t="s">
        <v>346</v>
      </c>
      <c r="D79" s="58" t="s">
        <v>397</v>
      </c>
      <c r="E79" s="59" t="s">
        <v>398</v>
      </c>
      <c r="F79" s="52"/>
      <c r="G79" s="73">
        <v>2.634806</v>
      </c>
      <c r="H79" s="52"/>
      <c r="I79" s="52"/>
      <c r="J79" s="52"/>
      <c r="K79" s="52">
        <v>1</v>
      </c>
      <c r="L79" s="52">
        <v>0</v>
      </c>
      <c r="M79" s="52">
        <v>93</v>
      </c>
      <c r="N79" s="52">
        <v>245</v>
      </c>
      <c r="O79" s="68" t="s">
        <v>399</v>
      </c>
      <c r="P79" s="79" t="s">
        <v>151</v>
      </c>
      <c r="Q79" s="65" t="s">
        <v>340</v>
      </c>
      <c r="R79" s="68" t="s">
        <v>400</v>
      </c>
    </row>
    <row r="80" spans="1:18" s="23" customFormat="1" ht="38.25">
      <c r="A80" s="52">
        <v>14</v>
      </c>
      <c r="B80" s="68" t="s">
        <v>401</v>
      </c>
      <c r="C80" s="62" t="s">
        <v>346</v>
      </c>
      <c r="D80" s="58" t="s">
        <v>402</v>
      </c>
      <c r="E80" s="59" t="s">
        <v>403</v>
      </c>
      <c r="F80" s="52"/>
      <c r="G80" s="73">
        <v>1.008444</v>
      </c>
      <c r="H80" s="52"/>
      <c r="I80" s="52"/>
      <c r="J80" s="52"/>
      <c r="K80" s="52">
        <v>1</v>
      </c>
      <c r="L80" s="52">
        <v>0</v>
      </c>
      <c r="M80" s="52">
        <v>93</v>
      </c>
      <c r="N80" s="52">
        <v>245</v>
      </c>
      <c r="O80" s="68" t="s">
        <v>404</v>
      </c>
      <c r="P80" s="79" t="s">
        <v>248</v>
      </c>
      <c r="Q80" s="65" t="s">
        <v>340</v>
      </c>
      <c r="R80" s="68" t="s">
        <v>400</v>
      </c>
    </row>
    <row r="81" spans="1:18" s="23" customFormat="1" ht="63.75">
      <c r="A81" s="52">
        <v>15</v>
      </c>
      <c r="B81" s="78" t="s">
        <v>391</v>
      </c>
      <c r="C81" s="62" t="s">
        <v>346</v>
      </c>
      <c r="D81" s="58" t="s">
        <v>185</v>
      </c>
      <c r="E81" s="59" t="s">
        <v>405</v>
      </c>
      <c r="F81" s="52"/>
      <c r="G81" s="52">
        <v>26</v>
      </c>
      <c r="H81" s="52"/>
      <c r="I81" s="52"/>
      <c r="J81" s="52"/>
      <c r="K81" s="52"/>
      <c r="L81" s="52"/>
      <c r="M81" s="52">
        <v>53</v>
      </c>
      <c r="N81" s="52">
        <v>138</v>
      </c>
      <c r="O81" s="68" t="s">
        <v>393</v>
      </c>
      <c r="P81" s="65" t="s">
        <v>179</v>
      </c>
      <c r="Q81" s="65" t="s">
        <v>179</v>
      </c>
      <c r="R81" s="52"/>
    </row>
    <row r="82" spans="1:18" s="23" customFormat="1" ht="153">
      <c r="A82" s="52">
        <v>16</v>
      </c>
      <c r="B82" s="61" t="s">
        <v>406</v>
      </c>
      <c r="C82" s="62" t="s">
        <v>346</v>
      </c>
      <c r="D82" s="58" t="s">
        <v>185</v>
      </c>
      <c r="E82" s="59" t="s">
        <v>407</v>
      </c>
      <c r="F82" s="52"/>
      <c r="G82" s="60">
        <v>29.8861</v>
      </c>
      <c r="H82" s="52"/>
      <c r="I82" s="52"/>
      <c r="J82" s="52"/>
      <c r="K82" s="52"/>
      <c r="L82" s="52"/>
      <c r="M82" s="52">
        <v>93</v>
      </c>
      <c r="N82" s="52">
        <v>245</v>
      </c>
      <c r="O82" s="68" t="s">
        <v>408</v>
      </c>
      <c r="P82" s="65" t="s">
        <v>179</v>
      </c>
      <c r="Q82" s="65" t="s">
        <v>179</v>
      </c>
      <c r="R82" s="52"/>
    </row>
    <row r="83" spans="1:18" s="24" customFormat="1" ht="102">
      <c r="A83" s="52">
        <v>17</v>
      </c>
      <c r="B83" s="68" t="s">
        <v>409</v>
      </c>
      <c r="C83" s="62" t="s">
        <v>346</v>
      </c>
      <c r="D83" s="58" t="s">
        <v>410</v>
      </c>
      <c r="E83" s="59" t="s">
        <v>411</v>
      </c>
      <c r="F83" s="52"/>
      <c r="G83" s="52">
        <v>815</v>
      </c>
      <c r="H83" s="52"/>
      <c r="I83" s="52"/>
      <c r="J83" s="52"/>
      <c r="K83" s="52"/>
      <c r="L83" s="52"/>
      <c r="M83" s="52">
        <v>45</v>
      </c>
      <c r="N83" s="52">
        <v>134</v>
      </c>
      <c r="O83" s="68" t="s">
        <v>412</v>
      </c>
      <c r="P83" s="65" t="s">
        <v>179</v>
      </c>
      <c r="Q83" s="65" t="s">
        <v>179</v>
      </c>
      <c r="R83" s="52"/>
    </row>
    <row r="84" spans="1:18" s="24" customFormat="1" ht="63.75">
      <c r="A84" s="52">
        <v>18</v>
      </c>
      <c r="B84" s="61" t="s">
        <v>413</v>
      </c>
      <c r="C84" s="62" t="s">
        <v>346</v>
      </c>
      <c r="D84" s="58" t="s">
        <v>414</v>
      </c>
      <c r="E84" s="59" t="s">
        <v>415</v>
      </c>
      <c r="F84" s="52"/>
      <c r="G84" s="52">
        <v>456.062012</v>
      </c>
      <c r="H84" s="52"/>
      <c r="I84" s="52"/>
      <c r="J84" s="52"/>
      <c r="K84" s="52"/>
      <c r="L84" s="52"/>
      <c r="M84" s="52">
        <v>120</v>
      </c>
      <c r="N84" s="52">
        <v>364</v>
      </c>
      <c r="O84" s="68" t="s">
        <v>416</v>
      </c>
      <c r="P84" s="65" t="s">
        <v>179</v>
      </c>
      <c r="Q84" s="65" t="s">
        <v>179</v>
      </c>
      <c r="R84" s="52"/>
    </row>
    <row r="85" spans="1:18" s="24" customFormat="1" ht="38.25">
      <c r="A85" s="52">
        <v>19</v>
      </c>
      <c r="B85" s="61" t="s">
        <v>417</v>
      </c>
      <c r="C85" s="62" t="s">
        <v>346</v>
      </c>
      <c r="D85" s="58" t="s">
        <v>414</v>
      </c>
      <c r="E85" s="59" t="s">
        <v>418</v>
      </c>
      <c r="F85" s="52"/>
      <c r="G85" s="52">
        <v>1000</v>
      </c>
      <c r="H85" s="52"/>
      <c r="I85" s="52"/>
      <c r="J85" s="52"/>
      <c r="K85" s="52"/>
      <c r="L85" s="52"/>
      <c r="M85" s="52">
        <v>53</v>
      </c>
      <c r="N85" s="52">
        <v>138</v>
      </c>
      <c r="O85" s="68" t="s">
        <v>419</v>
      </c>
      <c r="P85" s="65" t="s">
        <v>179</v>
      </c>
      <c r="Q85" s="65" t="s">
        <v>179</v>
      </c>
      <c r="R85" s="52"/>
    </row>
    <row r="86" spans="1:18" s="24" customFormat="1" ht="15" customHeight="1">
      <c r="A86" s="68" t="s">
        <v>420</v>
      </c>
      <c r="B86" s="58" t="s">
        <v>421</v>
      </c>
      <c r="C86" s="62" t="s">
        <v>346</v>
      </c>
      <c r="D86" s="54"/>
      <c r="E86" s="52"/>
      <c r="F86" s="52"/>
      <c r="G86" s="52">
        <v>0</v>
      </c>
      <c r="H86" s="52"/>
      <c r="I86" s="52"/>
      <c r="J86" s="52"/>
      <c r="K86" s="52"/>
      <c r="L86" s="52"/>
      <c r="M86" s="52"/>
      <c r="N86" s="52"/>
      <c r="O86" s="52"/>
      <c r="P86" s="52"/>
      <c r="Q86" s="52"/>
      <c r="R86" s="52"/>
    </row>
    <row r="87" spans="1:18" s="24" customFormat="1" ht="15" customHeight="1">
      <c r="A87" s="68" t="s">
        <v>422</v>
      </c>
      <c r="B87" s="58" t="s">
        <v>423</v>
      </c>
      <c r="C87" s="62" t="s">
        <v>346</v>
      </c>
      <c r="D87" s="54"/>
      <c r="E87" s="52"/>
      <c r="F87" s="52"/>
      <c r="G87" s="52">
        <f>SUM(G88:G89)</f>
        <v>1272</v>
      </c>
      <c r="H87" s="52"/>
      <c r="I87" s="52"/>
      <c r="J87" s="52"/>
      <c r="K87" s="52"/>
      <c r="L87" s="52"/>
      <c r="M87" s="52"/>
      <c r="N87" s="52"/>
      <c r="O87" s="52"/>
      <c r="P87" s="52"/>
      <c r="Q87" s="52"/>
      <c r="R87" s="52"/>
    </row>
    <row r="88" spans="1:18" s="24" customFormat="1" ht="38.25">
      <c r="A88" s="52">
        <v>1</v>
      </c>
      <c r="B88" s="65" t="s">
        <v>424</v>
      </c>
      <c r="C88" s="62" t="s">
        <v>346</v>
      </c>
      <c r="D88" s="58" t="s">
        <v>425</v>
      </c>
      <c r="E88" s="59" t="s">
        <v>426</v>
      </c>
      <c r="F88" s="52"/>
      <c r="G88" s="60">
        <v>192</v>
      </c>
      <c r="H88" s="52"/>
      <c r="I88" s="52"/>
      <c r="J88" s="52"/>
      <c r="K88" s="52"/>
      <c r="L88" s="52"/>
      <c r="M88" s="52">
        <v>53</v>
      </c>
      <c r="N88" s="52">
        <v>138</v>
      </c>
      <c r="O88" s="68" t="s">
        <v>427</v>
      </c>
      <c r="P88" s="65" t="s">
        <v>428</v>
      </c>
      <c r="Q88" s="65" t="s">
        <v>428</v>
      </c>
      <c r="R88" s="52"/>
    </row>
    <row r="89" spans="1:18" s="24" customFormat="1" ht="38.25">
      <c r="A89" s="52">
        <v>2</v>
      </c>
      <c r="B89" s="65" t="s">
        <v>429</v>
      </c>
      <c r="C89" s="62" t="s">
        <v>346</v>
      </c>
      <c r="D89" s="58" t="s">
        <v>425</v>
      </c>
      <c r="E89" s="59" t="s">
        <v>430</v>
      </c>
      <c r="F89" s="52"/>
      <c r="G89" s="60">
        <v>1080</v>
      </c>
      <c r="H89" s="52"/>
      <c r="I89" s="52"/>
      <c r="J89" s="52"/>
      <c r="K89" s="52"/>
      <c r="L89" s="52"/>
      <c r="M89" s="52">
        <v>53</v>
      </c>
      <c r="N89" s="52">
        <v>138</v>
      </c>
      <c r="O89" s="68" t="s">
        <v>427</v>
      </c>
      <c r="P89" s="65" t="s">
        <v>428</v>
      </c>
      <c r="Q89" s="65" t="s">
        <v>428</v>
      </c>
      <c r="R89" s="52"/>
    </row>
    <row r="90" spans="1:18" s="23" customFormat="1" ht="15" customHeight="1">
      <c r="A90" s="68" t="s">
        <v>431</v>
      </c>
      <c r="B90" s="58" t="s">
        <v>432</v>
      </c>
      <c r="C90" s="62" t="s">
        <v>346</v>
      </c>
      <c r="D90" s="54"/>
      <c r="E90" s="52"/>
      <c r="F90" s="52"/>
      <c r="G90" s="52">
        <f>SUM(G91:G92)</f>
        <v>177.334301</v>
      </c>
      <c r="H90" s="52"/>
      <c r="I90" s="52"/>
      <c r="J90" s="52"/>
      <c r="K90" s="52"/>
      <c r="L90" s="52"/>
      <c r="M90" s="52"/>
      <c r="N90" s="52"/>
      <c r="O90" s="52"/>
      <c r="P90" s="52"/>
      <c r="Q90" s="52"/>
      <c r="R90" s="52"/>
    </row>
    <row r="91" spans="1:18" s="23" customFormat="1" ht="127.5">
      <c r="A91" s="52">
        <v>1</v>
      </c>
      <c r="B91" s="64" t="s">
        <v>433</v>
      </c>
      <c r="C91" s="62" t="s">
        <v>346</v>
      </c>
      <c r="D91" s="58" t="s">
        <v>434</v>
      </c>
      <c r="E91" s="59" t="s">
        <v>435</v>
      </c>
      <c r="F91" s="52"/>
      <c r="G91" s="66">
        <v>171.65</v>
      </c>
      <c r="H91" s="52"/>
      <c r="I91" s="52"/>
      <c r="J91" s="52"/>
      <c r="K91" s="52"/>
      <c r="L91" s="52"/>
      <c r="M91" s="52">
        <v>45</v>
      </c>
      <c r="N91" s="52">
        <v>134</v>
      </c>
      <c r="O91" s="75" t="s">
        <v>436</v>
      </c>
      <c r="P91" s="59" t="s">
        <v>156</v>
      </c>
      <c r="Q91" s="59" t="s">
        <v>156</v>
      </c>
      <c r="R91" s="52"/>
    </row>
    <row r="92" spans="1:18" s="23" customFormat="1" ht="25.5">
      <c r="A92" s="52">
        <v>2</v>
      </c>
      <c r="B92" s="65" t="s">
        <v>437</v>
      </c>
      <c r="C92" s="62" t="s">
        <v>346</v>
      </c>
      <c r="D92" s="58" t="s">
        <v>221</v>
      </c>
      <c r="E92" s="63" t="s">
        <v>438</v>
      </c>
      <c r="F92" s="52"/>
      <c r="G92" s="52">
        <v>5.684301</v>
      </c>
      <c r="H92" s="52"/>
      <c r="I92" s="52"/>
      <c r="J92" s="52"/>
      <c r="K92" s="52"/>
      <c r="L92" s="52"/>
      <c r="M92" s="52">
        <v>87</v>
      </c>
      <c r="N92" s="52">
        <v>138</v>
      </c>
      <c r="O92" s="75" t="s">
        <v>439</v>
      </c>
      <c r="P92" s="65" t="s">
        <v>248</v>
      </c>
      <c r="Q92" s="65" t="s">
        <v>248</v>
      </c>
      <c r="R92" s="68" t="s">
        <v>440</v>
      </c>
    </row>
    <row r="93" spans="1:18" s="23" customFormat="1" ht="15" customHeight="1">
      <c r="A93" s="68" t="s">
        <v>441</v>
      </c>
      <c r="B93" s="58" t="s">
        <v>442</v>
      </c>
      <c r="C93" s="62" t="s">
        <v>346</v>
      </c>
      <c r="D93" s="54"/>
      <c r="E93" s="52"/>
      <c r="F93" s="52"/>
      <c r="G93" s="52">
        <f>SUM(G94:G122)</f>
        <v>2499.2867269999997</v>
      </c>
      <c r="H93" s="52"/>
      <c r="I93" s="52"/>
      <c r="J93" s="52"/>
      <c r="K93" s="52"/>
      <c r="L93" s="52"/>
      <c r="M93" s="52"/>
      <c r="N93" s="52"/>
      <c r="O93" s="52"/>
      <c r="P93" s="52"/>
      <c r="Q93" s="52"/>
      <c r="R93" s="52"/>
    </row>
    <row r="94" spans="1:18" s="23" customFormat="1" ht="51">
      <c r="A94" s="52">
        <v>1</v>
      </c>
      <c r="B94" s="64" t="s">
        <v>443</v>
      </c>
      <c r="C94" s="62" t="s">
        <v>346</v>
      </c>
      <c r="D94" s="58" t="s">
        <v>444</v>
      </c>
      <c r="E94" s="59" t="s">
        <v>445</v>
      </c>
      <c r="F94" s="52"/>
      <c r="G94" s="66">
        <v>1700</v>
      </c>
      <c r="H94" s="52"/>
      <c r="I94" s="52"/>
      <c r="J94" s="52"/>
      <c r="K94" s="52"/>
      <c r="L94" s="52"/>
      <c r="M94" s="52">
        <v>93</v>
      </c>
      <c r="N94" s="52">
        <v>245</v>
      </c>
      <c r="O94" s="52" t="s">
        <v>446</v>
      </c>
      <c r="P94" s="59" t="s">
        <v>447</v>
      </c>
      <c r="Q94" s="59" t="s">
        <v>447</v>
      </c>
      <c r="R94" s="52"/>
    </row>
    <row r="95" spans="1:18" s="23" customFormat="1" ht="38.25">
      <c r="A95" s="52">
        <v>2</v>
      </c>
      <c r="B95" s="68" t="s">
        <v>448</v>
      </c>
      <c r="C95" s="62" t="s">
        <v>346</v>
      </c>
      <c r="D95" s="58" t="s">
        <v>449</v>
      </c>
      <c r="E95" s="59" t="s">
        <v>450</v>
      </c>
      <c r="F95" s="52"/>
      <c r="G95" s="52">
        <v>62.386251</v>
      </c>
      <c r="H95" s="52"/>
      <c r="I95" s="52"/>
      <c r="J95" s="52"/>
      <c r="K95" s="52">
        <v>1</v>
      </c>
      <c r="L95" s="52">
        <v>62.386251</v>
      </c>
      <c r="M95" s="52">
        <v>45</v>
      </c>
      <c r="N95" s="52">
        <v>134</v>
      </c>
      <c r="O95" s="68" t="s">
        <v>451</v>
      </c>
      <c r="P95" s="79" t="s">
        <v>237</v>
      </c>
      <c r="Q95" s="65" t="s">
        <v>340</v>
      </c>
      <c r="R95" s="68" t="s">
        <v>400</v>
      </c>
    </row>
    <row r="96" spans="1:18" s="23" customFormat="1" ht="51">
      <c r="A96" s="52">
        <v>3</v>
      </c>
      <c r="B96" s="68" t="s">
        <v>452</v>
      </c>
      <c r="C96" s="62" t="s">
        <v>346</v>
      </c>
      <c r="D96" s="58" t="s">
        <v>453</v>
      </c>
      <c r="E96" s="63" t="s">
        <v>454</v>
      </c>
      <c r="F96" s="52"/>
      <c r="G96" s="52">
        <v>103.206924</v>
      </c>
      <c r="H96" s="52"/>
      <c r="I96" s="52"/>
      <c r="J96" s="52"/>
      <c r="K96" s="52">
        <v>1</v>
      </c>
      <c r="L96" s="52">
        <v>103.206924</v>
      </c>
      <c r="M96" s="52">
        <v>893</v>
      </c>
      <c r="N96" s="52">
        <v>645</v>
      </c>
      <c r="O96" s="52" t="s">
        <v>455</v>
      </c>
      <c r="P96" s="79" t="s">
        <v>456</v>
      </c>
      <c r="Q96" s="65" t="s">
        <v>340</v>
      </c>
      <c r="R96" s="68" t="s">
        <v>400</v>
      </c>
    </row>
    <row r="97" spans="1:18" s="23" customFormat="1" ht="51">
      <c r="A97" s="52">
        <v>4</v>
      </c>
      <c r="B97" s="79" t="s">
        <v>457</v>
      </c>
      <c r="C97" s="62" t="s">
        <v>346</v>
      </c>
      <c r="D97" s="58" t="s">
        <v>458</v>
      </c>
      <c r="E97" s="59" t="s">
        <v>459</v>
      </c>
      <c r="F97" s="52"/>
      <c r="G97" s="52">
        <v>10.821233</v>
      </c>
      <c r="H97" s="52"/>
      <c r="I97" s="52"/>
      <c r="J97" s="52"/>
      <c r="K97" s="52">
        <v>1</v>
      </c>
      <c r="L97" s="52">
        <v>10.821233</v>
      </c>
      <c r="M97" s="52">
        <v>893</v>
      </c>
      <c r="N97" s="52">
        <v>645</v>
      </c>
      <c r="O97" s="52" t="s">
        <v>460</v>
      </c>
      <c r="P97" s="79" t="s">
        <v>237</v>
      </c>
      <c r="Q97" s="65" t="s">
        <v>340</v>
      </c>
      <c r="R97" s="68" t="s">
        <v>400</v>
      </c>
    </row>
    <row r="98" spans="1:18" s="23" customFormat="1" ht="51">
      <c r="A98" s="52">
        <v>5</v>
      </c>
      <c r="B98" s="80" t="s">
        <v>461</v>
      </c>
      <c r="C98" s="62" t="s">
        <v>346</v>
      </c>
      <c r="D98" s="58" t="s">
        <v>462</v>
      </c>
      <c r="E98" s="81" t="s">
        <v>463</v>
      </c>
      <c r="F98" s="52"/>
      <c r="G98" s="52">
        <v>34.6746</v>
      </c>
      <c r="H98" s="52"/>
      <c r="I98" s="52"/>
      <c r="J98" s="52"/>
      <c r="K98" s="52">
        <v>1</v>
      </c>
      <c r="L98" s="52">
        <v>34.6746</v>
      </c>
      <c r="M98" s="52">
        <v>686</v>
      </c>
      <c r="N98" s="52">
        <v>491</v>
      </c>
      <c r="O98" s="52" t="s">
        <v>464</v>
      </c>
      <c r="P98" s="79" t="s">
        <v>237</v>
      </c>
      <c r="Q98" s="65" t="s">
        <v>340</v>
      </c>
      <c r="R98" s="68" t="s">
        <v>400</v>
      </c>
    </row>
    <row r="99" spans="1:18" s="23" customFormat="1" ht="51">
      <c r="A99" s="52">
        <v>6</v>
      </c>
      <c r="B99" s="80" t="s">
        <v>465</v>
      </c>
      <c r="C99" s="62" t="s">
        <v>346</v>
      </c>
      <c r="D99" s="58" t="s">
        <v>462</v>
      </c>
      <c r="E99" s="81" t="s">
        <v>466</v>
      </c>
      <c r="F99" s="52"/>
      <c r="G99" s="52">
        <v>9.6</v>
      </c>
      <c r="H99" s="52"/>
      <c r="I99" s="52"/>
      <c r="J99" s="52"/>
      <c r="K99" s="52">
        <v>1</v>
      </c>
      <c r="L99" s="52">
        <v>9.6</v>
      </c>
      <c r="M99" s="52">
        <v>893</v>
      </c>
      <c r="N99" s="52">
        <v>645</v>
      </c>
      <c r="O99" s="52" t="s">
        <v>467</v>
      </c>
      <c r="P99" s="79" t="s">
        <v>237</v>
      </c>
      <c r="Q99" s="65" t="s">
        <v>340</v>
      </c>
      <c r="R99" s="68" t="s">
        <v>400</v>
      </c>
    </row>
    <row r="100" spans="1:18" s="23" customFormat="1" ht="51">
      <c r="A100" s="52">
        <v>7</v>
      </c>
      <c r="B100" s="80" t="s">
        <v>468</v>
      </c>
      <c r="C100" s="62" t="s">
        <v>346</v>
      </c>
      <c r="D100" s="58" t="s">
        <v>462</v>
      </c>
      <c r="E100" s="81" t="s">
        <v>469</v>
      </c>
      <c r="F100" s="52"/>
      <c r="G100" s="52">
        <v>8.889087</v>
      </c>
      <c r="H100" s="52"/>
      <c r="I100" s="52"/>
      <c r="J100" s="52"/>
      <c r="K100" s="52">
        <v>1</v>
      </c>
      <c r="L100" s="52">
        <v>8.889087</v>
      </c>
      <c r="M100" s="52">
        <v>58</v>
      </c>
      <c r="N100" s="52">
        <v>87</v>
      </c>
      <c r="O100" s="52" t="s">
        <v>470</v>
      </c>
      <c r="P100" s="79" t="s">
        <v>237</v>
      </c>
      <c r="Q100" s="65" t="s">
        <v>340</v>
      </c>
      <c r="R100" s="68" t="s">
        <v>400</v>
      </c>
    </row>
    <row r="101" spans="1:18" s="23" customFormat="1" ht="51">
      <c r="A101" s="52">
        <v>8</v>
      </c>
      <c r="B101" s="80" t="s">
        <v>471</v>
      </c>
      <c r="C101" s="62" t="s">
        <v>346</v>
      </c>
      <c r="D101" s="58" t="s">
        <v>462</v>
      </c>
      <c r="E101" s="81" t="s">
        <v>472</v>
      </c>
      <c r="F101" s="52"/>
      <c r="G101" s="52">
        <v>20.8548</v>
      </c>
      <c r="H101" s="52"/>
      <c r="I101" s="52"/>
      <c r="J101" s="52"/>
      <c r="K101" s="52">
        <v>1</v>
      </c>
      <c r="L101" s="52">
        <v>20.8548</v>
      </c>
      <c r="M101" s="52">
        <v>13</v>
      </c>
      <c r="N101" s="52">
        <v>38</v>
      </c>
      <c r="O101" s="52" t="s">
        <v>473</v>
      </c>
      <c r="P101" s="79" t="s">
        <v>237</v>
      </c>
      <c r="Q101" s="65" t="s">
        <v>340</v>
      </c>
      <c r="R101" s="68" t="s">
        <v>400</v>
      </c>
    </row>
    <row r="102" spans="1:18" s="23" customFormat="1" ht="51">
      <c r="A102" s="52">
        <v>9</v>
      </c>
      <c r="B102" s="80" t="s">
        <v>474</v>
      </c>
      <c r="C102" s="62" t="s">
        <v>346</v>
      </c>
      <c r="D102" s="58" t="s">
        <v>462</v>
      </c>
      <c r="E102" s="81" t="s">
        <v>475</v>
      </c>
      <c r="F102" s="52"/>
      <c r="G102" s="52">
        <v>4</v>
      </c>
      <c r="H102" s="52"/>
      <c r="I102" s="52"/>
      <c r="J102" s="52"/>
      <c r="K102" s="52">
        <v>1</v>
      </c>
      <c r="L102" s="52">
        <v>4</v>
      </c>
      <c r="M102" s="52">
        <v>9</v>
      </c>
      <c r="N102" s="52">
        <v>35</v>
      </c>
      <c r="O102" s="52" t="s">
        <v>470</v>
      </c>
      <c r="P102" s="79" t="s">
        <v>237</v>
      </c>
      <c r="Q102" s="65" t="s">
        <v>340</v>
      </c>
      <c r="R102" s="68" t="s">
        <v>400</v>
      </c>
    </row>
    <row r="103" spans="1:18" s="23" customFormat="1" ht="51">
      <c r="A103" s="52">
        <v>10</v>
      </c>
      <c r="B103" s="80" t="s">
        <v>476</v>
      </c>
      <c r="C103" s="62" t="s">
        <v>346</v>
      </c>
      <c r="D103" s="58" t="s">
        <v>462</v>
      </c>
      <c r="E103" s="81" t="s">
        <v>477</v>
      </c>
      <c r="F103" s="52"/>
      <c r="G103" s="52">
        <v>4.6569</v>
      </c>
      <c r="H103" s="52"/>
      <c r="I103" s="52"/>
      <c r="J103" s="52"/>
      <c r="K103" s="52">
        <v>1</v>
      </c>
      <c r="L103" s="52">
        <v>4.6569</v>
      </c>
      <c r="M103" s="52">
        <v>8</v>
      </c>
      <c r="N103" s="52">
        <v>34</v>
      </c>
      <c r="O103" s="52" t="s">
        <v>470</v>
      </c>
      <c r="P103" s="79" t="s">
        <v>237</v>
      </c>
      <c r="Q103" s="65" t="s">
        <v>340</v>
      </c>
      <c r="R103" s="68" t="s">
        <v>400</v>
      </c>
    </row>
    <row r="104" spans="1:18" s="23" customFormat="1" ht="51">
      <c r="A104" s="52">
        <v>11</v>
      </c>
      <c r="B104" s="82" t="s">
        <v>478</v>
      </c>
      <c r="C104" s="62" t="s">
        <v>346</v>
      </c>
      <c r="D104" s="58" t="s">
        <v>375</v>
      </c>
      <c r="E104" s="83" t="s">
        <v>479</v>
      </c>
      <c r="F104" s="52"/>
      <c r="G104" s="52">
        <v>24</v>
      </c>
      <c r="H104" s="52"/>
      <c r="I104" s="52"/>
      <c r="J104" s="52"/>
      <c r="K104" s="52">
        <v>1</v>
      </c>
      <c r="L104" s="52">
        <v>24</v>
      </c>
      <c r="M104" s="52">
        <v>13</v>
      </c>
      <c r="N104" s="52">
        <v>45</v>
      </c>
      <c r="O104" s="52" t="s">
        <v>467</v>
      </c>
      <c r="P104" s="79" t="s">
        <v>237</v>
      </c>
      <c r="Q104" s="65" t="s">
        <v>340</v>
      </c>
      <c r="R104" s="68" t="s">
        <v>400</v>
      </c>
    </row>
    <row r="105" spans="1:18" s="23" customFormat="1" ht="51">
      <c r="A105" s="52">
        <v>12</v>
      </c>
      <c r="B105" s="79" t="s">
        <v>480</v>
      </c>
      <c r="C105" s="62" t="s">
        <v>346</v>
      </c>
      <c r="D105" s="58" t="s">
        <v>375</v>
      </c>
      <c r="E105" s="83" t="s">
        <v>481</v>
      </c>
      <c r="F105" s="52"/>
      <c r="G105" s="52">
        <v>21.6</v>
      </c>
      <c r="H105" s="52"/>
      <c r="I105" s="52"/>
      <c r="J105" s="52"/>
      <c r="K105" s="52">
        <v>1</v>
      </c>
      <c r="L105" s="52">
        <v>21.6</v>
      </c>
      <c r="M105" s="52">
        <v>63</v>
      </c>
      <c r="N105" s="52">
        <v>221</v>
      </c>
      <c r="O105" s="52" t="s">
        <v>460</v>
      </c>
      <c r="P105" s="79" t="s">
        <v>237</v>
      </c>
      <c r="Q105" s="65" t="s">
        <v>340</v>
      </c>
      <c r="R105" s="68" t="s">
        <v>400</v>
      </c>
    </row>
    <row r="106" spans="1:18" s="23" customFormat="1" ht="51">
      <c r="A106" s="52">
        <v>13</v>
      </c>
      <c r="B106" s="82" t="s">
        <v>482</v>
      </c>
      <c r="C106" s="62" t="s">
        <v>346</v>
      </c>
      <c r="D106" s="58" t="s">
        <v>375</v>
      </c>
      <c r="E106" s="83" t="s">
        <v>483</v>
      </c>
      <c r="F106" s="52"/>
      <c r="G106" s="52">
        <v>8</v>
      </c>
      <c r="H106" s="52"/>
      <c r="I106" s="52"/>
      <c r="J106" s="52"/>
      <c r="K106" s="52">
        <v>1</v>
      </c>
      <c r="L106" s="52">
        <v>8</v>
      </c>
      <c r="M106" s="52">
        <v>14</v>
      </c>
      <c r="N106" s="52">
        <v>32</v>
      </c>
      <c r="O106" s="52" t="s">
        <v>484</v>
      </c>
      <c r="P106" s="79" t="s">
        <v>237</v>
      </c>
      <c r="Q106" s="65" t="s">
        <v>340</v>
      </c>
      <c r="R106" s="68" t="s">
        <v>400</v>
      </c>
    </row>
    <row r="107" spans="1:18" s="23" customFormat="1" ht="51">
      <c r="A107" s="52">
        <v>14</v>
      </c>
      <c r="B107" s="68" t="s">
        <v>485</v>
      </c>
      <c r="C107" s="62" t="s">
        <v>346</v>
      </c>
      <c r="D107" s="58" t="s">
        <v>486</v>
      </c>
      <c r="E107" s="59" t="s">
        <v>487</v>
      </c>
      <c r="F107" s="52"/>
      <c r="G107" s="52">
        <v>15.56</v>
      </c>
      <c r="H107" s="52"/>
      <c r="I107" s="52"/>
      <c r="J107" s="52"/>
      <c r="K107" s="52">
        <v>1</v>
      </c>
      <c r="L107" s="52">
        <v>15.56</v>
      </c>
      <c r="M107" s="52">
        <v>14</v>
      </c>
      <c r="N107" s="52">
        <v>52</v>
      </c>
      <c r="O107" s="52" t="s">
        <v>488</v>
      </c>
      <c r="P107" s="79" t="s">
        <v>237</v>
      </c>
      <c r="Q107" s="65" t="s">
        <v>340</v>
      </c>
      <c r="R107" s="68" t="s">
        <v>400</v>
      </c>
    </row>
    <row r="108" spans="1:18" s="23" customFormat="1" ht="51">
      <c r="A108" s="52">
        <v>15</v>
      </c>
      <c r="B108" s="68" t="s">
        <v>489</v>
      </c>
      <c r="C108" s="62" t="s">
        <v>346</v>
      </c>
      <c r="D108" s="58" t="s">
        <v>375</v>
      </c>
      <c r="E108" s="59" t="s">
        <v>490</v>
      </c>
      <c r="F108" s="52"/>
      <c r="G108" s="52">
        <v>35.32</v>
      </c>
      <c r="H108" s="52"/>
      <c r="I108" s="52"/>
      <c r="J108" s="52"/>
      <c r="K108" s="52">
        <v>1</v>
      </c>
      <c r="L108" s="52">
        <v>35.32</v>
      </c>
      <c r="M108" s="52">
        <v>75</v>
      </c>
      <c r="N108" s="52">
        <v>329</v>
      </c>
      <c r="O108" s="52" t="s">
        <v>491</v>
      </c>
      <c r="P108" s="79" t="s">
        <v>237</v>
      </c>
      <c r="Q108" s="65" t="s">
        <v>340</v>
      </c>
      <c r="R108" s="68" t="s">
        <v>400</v>
      </c>
    </row>
    <row r="109" spans="1:18" s="23" customFormat="1" ht="51">
      <c r="A109" s="52">
        <v>16</v>
      </c>
      <c r="B109" s="68" t="s">
        <v>492</v>
      </c>
      <c r="C109" s="62" t="s">
        <v>346</v>
      </c>
      <c r="D109" s="58" t="s">
        <v>493</v>
      </c>
      <c r="E109" s="59" t="s">
        <v>494</v>
      </c>
      <c r="F109" s="52"/>
      <c r="G109" s="52">
        <v>38.329097</v>
      </c>
      <c r="H109" s="52"/>
      <c r="I109" s="52"/>
      <c r="J109" s="52"/>
      <c r="K109" s="52">
        <v>1</v>
      </c>
      <c r="L109" s="52">
        <v>38.329097</v>
      </c>
      <c r="M109" s="52">
        <v>23</v>
      </c>
      <c r="N109" s="52">
        <v>62</v>
      </c>
      <c r="O109" s="52" t="s">
        <v>495</v>
      </c>
      <c r="P109" s="68" t="s">
        <v>156</v>
      </c>
      <c r="Q109" s="65" t="s">
        <v>340</v>
      </c>
      <c r="R109" s="68" t="s">
        <v>400</v>
      </c>
    </row>
    <row r="110" spans="1:18" s="23" customFormat="1" ht="51">
      <c r="A110" s="52">
        <v>17</v>
      </c>
      <c r="B110" s="79" t="s">
        <v>496</v>
      </c>
      <c r="C110" s="62" t="s">
        <v>346</v>
      </c>
      <c r="D110" s="58" t="s">
        <v>497</v>
      </c>
      <c r="E110" s="84" t="s">
        <v>498</v>
      </c>
      <c r="F110" s="52"/>
      <c r="G110" s="52">
        <v>37.287858</v>
      </c>
      <c r="H110" s="52"/>
      <c r="I110" s="52"/>
      <c r="J110" s="52"/>
      <c r="K110" s="52">
        <v>1</v>
      </c>
      <c r="L110" s="52">
        <v>50.8</v>
      </c>
      <c r="M110" s="52">
        <v>21</v>
      </c>
      <c r="N110" s="52">
        <v>49</v>
      </c>
      <c r="O110" s="68" t="s">
        <v>499</v>
      </c>
      <c r="P110" s="68" t="s">
        <v>156</v>
      </c>
      <c r="Q110" s="65" t="s">
        <v>340</v>
      </c>
      <c r="R110" s="68" t="s">
        <v>400</v>
      </c>
    </row>
    <row r="111" spans="1:18" s="23" customFormat="1" ht="51">
      <c r="A111" s="52">
        <v>18</v>
      </c>
      <c r="B111" s="59" t="s">
        <v>500</v>
      </c>
      <c r="C111" s="62" t="s">
        <v>346</v>
      </c>
      <c r="D111" s="58" t="s">
        <v>501</v>
      </c>
      <c r="E111" s="59" t="s">
        <v>502</v>
      </c>
      <c r="F111" s="52"/>
      <c r="G111" s="60">
        <v>1.1139</v>
      </c>
      <c r="H111" s="52"/>
      <c r="I111" s="52"/>
      <c r="J111" s="52"/>
      <c r="K111" s="52"/>
      <c r="L111" s="52"/>
      <c r="M111" s="52">
        <v>93</v>
      </c>
      <c r="N111" s="52">
        <v>245</v>
      </c>
      <c r="O111" s="68" t="s">
        <v>503</v>
      </c>
      <c r="P111" s="68" t="s">
        <v>156</v>
      </c>
      <c r="Q111" s="65" t="s">
        <v>340</v>
      </c>
      <c r="R111" s="68" t="s">
        <v>440</v>
      </c>
    </row>
    <row r="112" spans="1:18" s="23" customFormat="1" ht="51">
      <c r="A112" s="52">
        <v>19</v>
      </c>
      <c r="B112" s="79" t="s">
        <v>496</v>
      </c>
      <c r="C112" s="62" t="s">
        <v>346</v>
      </c>
      <c r="D112" s="58" t="s">
        <v>497</v>
      </c>
      <c r="E112" s="84" t="s">
        <v>498</v>
      </c>
      <c r="F112" s="52"/>
      <c r="G112" s="52">
        <v>13.512142</v>
      </c>
      <c r="H112" s="52"/>
      <c r="I112" s="52"/>
      <c r="J112" s="52"/>
      <c r="K112" s="52">
        <v>1</v>
      </c>
      <c r="L112" s="52">
        <v>50.8</v>
      </c>
      <c r="M112" s="52">
        <v>45</v>
      </c>
      <c r="N112" s="52">
        <v>134</v>
      </c>
      <c r="O112" s="52" t="s">
        <v>504</v>
      </c>
      <c r="P112" s="68" t="s">
        <v>156</v>
      </c>
      <c r="Q112" s="65" t="s">
        <v>340</v>
      </c>
      <c r="R112" s="68" t="s">
        <v>505</v>
      </c>
    </row>
    <row r="113" spans="1:18" s="23" customFormat="1" ht="51">
      <c r="A113" s="52">
        <v>20</v>
      </c>
      <c r="B113" s="79" t="s">
        <v>506</v>
      </c>
      <c r="C113" s="62" t="s">
        <v>346</v>
      </c>
      <c r="D113" s="58" t="s">
        <v>507</v>
      </c>
      <c r="E113" s="84" t="s">
        <v>508</v>
      </c>
      <c r="F113" s="52"/>
      <c r="G113" s="52">
        <v>61.287858</v>
      </c>
      <c r="H113" s="52"/>
      <c r="I113" s="52"/>
      <c r="J113" s="52"/>
      <c r="K113" s="52">
        <v>0</v>
      </c>
      <c r="L113" s="52">
        <v>84.12</v>
      </c>
      <c r="M113" s="52">
        <v>893</v>
      </c>
      <c r="N113" s="52">
        <v>645</v>
      </c>
      <c r="O113" s="52" t="s">
        <v>455</v>
      </c>
      <c r="P113" s="68" t="s">
        <v>156</v>
      </c>
      <c r="Q113" s="65" t="s">
        <v>340</v>
      </c>
      <c r="R113" s="68" t="s">
        <v>505</v>
      </c>
    </row>
    <row r="114" spans="1:18" s="23" customFormat="1" ht="51">
      <c r="A114" s="52">
        <v>21</v>
      </c>
      <c r="B114" s="65" t="s">
        <v>509</v>
      </c>
      <c r="C114" s="62" t="s">
        <v>346</v>
      </c>
      <c r="D114" s="58" t="s">
        <v>510</v>
      </c>
      <c r="E114" s="59" t="s">
        <v>502</v>
      </c>
      <c r="F114" s="52"/>
      <c r="G114" s="52">
        <v>2.670972</v>
      </c>
      <c r="H114" s="52"/>
      <c r="I114" s="52"/>
      <c r="J114" s="52"/>
      <c r="K114" s="52"/>
      <c r="L114" s="52"/>
      <c r="M114" s="52">
        <v>53</v>
      </c>
      <c r="N114" s="52">
        <v>138</v>
      </c>
      <c r="O114" s="68" t="s">
        <v>511</v>
      </c>
      <c r="P114" s="65" t="s">
        <v>156</v>
      </c>
      <c r="Q114" s="65" t="s">
        <v>340</v>
      </c>
      <c r="R114" s="68" t="s">
        <v>440</v>
      </c>
    </row>
    <row r="115" spans="1:18" s="24" customFormat="1" ht="25.5">
      <c r="A115" s="52">
        <v>22</v>
      </c>
      <c r="B115" s="61" t="s">
        <v>512</v>
      </c>
      <c r="C115" s="62" t="s">
        <v>346</v>
      </c>
      <c r="D115" s="58" t="s">
        <v>513</v>
      </c>
      <c r="E115" s="59" t="s">
        <v>514</v>
      </c>
      <c r="F115" s="52"/>
      <c r="G115" s="60">
        <v>8.515105</v>
      </c>
      <c r="H115" s="52"/>
      <c r="I115" s="52"/>
      <c r="J115" s="52"/>
      <c r="K115" s="52"/>
      <c r="L115" s="52"/>
      <c r="M115" s="52">
        <v>45</v>
      </c>
      <c r="N115" s="52">
        <v>134</v>
      </c>
      <c r="O115" s="68" t="s">
        <v>515</v>
      </c>
      <c r="P115" s="65" t="s">
        <v>241</v>
      </c>
      <c r="Q115" s="65" t="s">
        <v>241</v>
      </c>
      <c r="R115" s="52"/>
    </row>
    <row r="116" spans="1:18" s="24" customFormat="1" ht="25.5">
      <c r="A116" s="52">
        <v>23</v>
      </c>
      <c r="B116" s="61" t="s">
        <v>516</v>
      </c>
      <c r="C116" s="62" t="s">
        <v>346</v>
      </c>
      <c r="D116" s="58" t="s">
        <v>517</v>
      </c>
      <c r="E116" s="59" t="s">
        <v>518</v>
      </c>
      <c r="F116" s="52"/>
      <c r="G116" s="60">
        <v>38</v>
      </c>
      <c r="H116" s="52"/>
      <c r="I116" s="52"/>
      <c r="J116" s="52"/>
      <c r="K116" s="52"/>
      <c r="L116" s="52"/>
      <c r="M116" s="52">
        <v>50</v>
      </c>
      <c r="N116" s="52">
        <v>160</v>
      </c>
      <c r="O116" s="68" t="s">
        <v>519</v>
      </c>
      <c r="P116" s="65" t="s">
        <v>151</v>
      </c>
      <c r="Q116" s="65" t="s">
        <v>151</v>
      </c>
      <c r="R116" s="52"/>
    </row>
    <row r="117" spans="1:18" s="24" customFormat="1" ht="25.5">
      <c r="A117" s="52">
        <v>24</v>
      </c>
      <c r="B117" s="61" t="s">
        <v>520</v>
      </c>
      <c r="C117" s="62" t="s">
        <v>346</v>
      </c>
      <c r="D117" s="58" t="s">
        <v>521</v>
      </c>
      <c r="E117" s="59" t="s">
        <v>522</v>
      </c>
      <c r="F117" s="52"/>
      <c r="G117" s="60">
        <v>35</v>
      </c>
      <c r="H117" s="52"/>
      <c r="I117" s="52"/>
      <c r="J117" s="52"/>
      <c r="K117" s="52"/>
      <c r="L117" s="52"/>
      <c r="M117" s="52">
        <v>45</v>
      </c>
      <c r="N117" s="52">
        <v>134</v>
      </c>
      <c r="O117" s="68" t="s">
        <v>523</v>
      </c>
      <c r="P117" s="65" t="s">
        <v>151</v>
      </c>
      <c r="Q117" s="65" t="s">
        <v>151</v>
      </c>
      <c r="R117" s="52"/>
    </row>
    <row r="118" spans="1:18" s="24" customFormat="1" ht="51">
      <c r="A118" s="52">
        <v>25</v>
      </c>
      <c r="B118" s="64" t="s">
        <v>524</v>
      </c>
      <c r="C118" s="62" t="s">
        <v>346</v>
      </c>
      <c r="D118" s="58" t="s">
        <v>525</v>
      </c>
      <c r="E118" s="59" t="s">
        <v>526</v>
      </c>
      <c r="F118" s="52"/>
      <c r="G118" s="66">
        <v>40</v>
      </c>
      <c r="H118" s="52"/>
      <c r="I118" s="52"/>
      <c r="J118" s="52"/>
      <c r="K118" s="52"/>
      <c r="L118" s="52"/>
      <c r="M118" s="52">
        <v>50</v>
      </c>
      <c r="N118" s="52">
        <v>160</v>
      </c>
      <c r="O118" s="52" t="s">
        <v>527</v>
      </c>
      <c r="P118" s="59" t="s">
        <v>161</v>
      </c>
      <c r="Q118" s="59" t="s">
        <v>161</v>
      </c>
      <c r="R118" s="52"/>
    </row>
    <row r="119" spans="1:18" s="24" customFormat="1" ht="51">
      <c r="A119" s="52">
        <v>26</v>
      </c>
      <c r="B119" s="64" t="s">
        <v>528</v>
      </c>
      <c r="C119" s="62" t="s">
        <v>346</v>
      </c>
      <c r="D119" s="58" t="s">
        <v>529</v>
      </c>
      <c r="E119" s="59" t="s">
        <v>530</v>
      </c>
      <c r="F119" s="52"/>
      <c r="G119" s="66">
        <v>40</v>
      </c>
      <c r="H119" s="52"/>
      <c r="I119" s="52"/>
      <c r="J119" s="52"/>
      <c r="K119" s="52"/>
      <c r="L119" s="52"/>
      <c r="M119" s="52">
        <v>45</v>
      </c>
      <c r="N119" s="52">
        <v>134</v>
      </c>
      <c r="O119" s="52" t="s">
        <v>470</v>
      </c>
      <c r="P119" s="59" t="s">
        <v>531</v>
      </c>
      <c r="Q119" s="59" t="s">
        <v>531</v>
      </c>
      <c r="R119" s="52"/>
    </row>
    <row r="120" spans="1:18" s="24" customFormat="1" ht="51">
      <c r="A120" s="52">
        <v>27</v>
      </c>
      <c r="B120" s="64" t="s">
        <v>532</v>
      </c>
      <c r="C120" s="62" t="s">
        <v>346</v>
      </c>
      <c r="D120" s="58" t="s">
        <v>533</v>
      </c>
      <c r="E120" s="59" t="s">
        <v>534</v>
      </c>
      <c r="F120" s="52"/>
      <c r="G120" s="66">
        <v>40</v>
      </c>
      <c r="H120" s="52"/>
      <c r="I120" s="52"/>
      <c r="J120" s="52"/>
      <c r="K120" s="52"/>
      <c r="L120" s="52"/>
      <c r="M120" s="52">
        <v>53</v>
      </c>
      <c r="N120" s="52">
        <v>138</v>
      </c>
      <c r="O120" s="52" t="s">
        <v>535</v>
      </c>
      <c r="P120" s="59" t="s">
        <v>145</v>
      </c>
      <c r="Q120" s="59" t="s">
        <v>145</v>
      </c>
      <c r="R120" s="52"/>
    </row>
    <row r="121" spans="1:18" s="24" customFormat="1" ht="51">
      <c r="A121" s="52">
        <v>28</v>
      </c>
      <c r="B121" s="64" t="s">
        <v>536</v>
      </c>
      <c r="C121" s="62" t="s">
        <v>346</v>
      </c>
      <c r="D121" s="58" t="s">
        <v>444</v>
      </c>
      <c r="E121" s="59" t="s">
        <v>537</v>
      </c>
      <c r="F121" s="52"/>
      <c r="G121" s="66">
        <v>40</v>
      </c>
      <c r="H121" s="52"/>
      <c r="I121" s="52"/>
      <c r="J121" s="52"/>
      <c r="K121" s="52"/>
      <c r="L121" s="52"/>
      <c r="M121" s="52">
        <v>93</v>
      </c>
      <c r="N121" s="52">
        <v>245</v>
      </c>
      <c r="O121" s="52" t="s">
        <v>538</v>
      </c>
      <c r="P121" s="59" t="s">
        <v>151</v>
      </c>
      <c r="Q121" s="59" t="s">
        <v>151</v>
      </c>
      <c r="R121" s="52"/>
    </row>
    <row r="122" spans="1:18" s="24" customFormat="1" ht="38.25">
      <c r="A122" s="52">
        <v>29</v>
      </c>
      <c r="B122" s="64" t="s">
        <v>539</v>
      </c>
      <c r="C122" s="62" t="s">
        <v>346</v>
      </c>
      <c r="D122" s="58" t="s">
        <v>137</v>
      </c>
      <c r="E122" s="59" t="s">
        <v>540</v>
      </c>
      <c r="F122" s="52"/>
      <c r="G122" s="66">
        <v>40</v>
      </c>
      <c r="H122" s="52"/>
      <c r="I122" s="52"/>
      <c r="J122" s="52"/>
      <c r="K122" s="52"/>
      <c r="L122" s="52"/>
      <c r="M122" s="52">
        <v>53</v>
      </c>
      <c r="N122" s="52">
        <v>138</v>
      </c>
      <c r="O122" s="75" t="s">
        <v>541</v>
      </c>
      <c r="P122" s="59" t="s">
        <v>140</v>
      </c>
      <c r="Q122" s="59" t="s">
        <v>140</v>
      </c>
      <c r="R122" s="52"/>
    </row>
    <row r="123" spans="1:18" s="23" customFormat="1" ht="15" customHeight="1">
      <c r="A123" s="68" t="s">
        <v>542</v>
      </c>
      <c r="B123" s="58" t="s">
        <v>543</v>
      </c>
      <c r="C123" s="71"/>
      <c r="D123" s="54"/>
      <c r="E123" s="52"/>
      <c r="F123" s="52"/>
      <c r="G123" s="52">
        <v>0</v>
      </c>
      <c r="H123" s="52"/>
      <c r="I123" s="52"/>
      <c r="J123" s="52"/>
      <c r="K123" s="52"/>
      <c r="L123" s="52"/>
      <c r="M123" s="52"/>
      <c r="N123" s="52"/>
      <c r="O123" s="52"/>
      <c r="P123" s="52"/>
      <c r="Q123" s="52"/>
      <c r="R123" s="52"/>
    </row>
    <row r="124" spans="1:18" s="23" customFormat="1" ht="15" customHeight="1">
      <c r="A124" s="68" t="s">
        <v>544</v>
      </c>
      <c r="B124" s="58" t="s">
        <v>545</v>
      </c>
      <c r="C124" s="71"/>
      <c r="D124" s="54"/>
      <c r="E124" s="52"/>
      <c r="F124" s="52"/>
      <c r="G124" s="52">
        <v>0</v>
      </c>
      <c r="H124" s="52"/>
      <c r="I124" s="52"/>
      <c r="J124" s="52"/>
      <c r="K124" s="52"/>
      <c r="L124" s="52"/>
      <c r="M124" s="52"/>
      <c r="N124" s="52"/>
      <c r="O124" s="52"/>
      <c r="P124" s="52"/>
      <c r="Q124" s="52"/>
      <c r="R124" s="52"/>
    </row>
    <row r="125" spans="1:18" s="23" customFormat="1" ht="18" customHeight="1">
      <c r="A125" s="68" t="s">
        <v>546</v>
      </c>
      <c r="B125" s="58" t="s">
        <v>547</v>
      </c>
      <c r="C125" s="71"/>
      <c r="D125" s="54"/>
      <c r="E125" s="52"/>
      <c r="F125" s="52"/>
      <c r="G125" s="52">
        <f>SUM(G126:G153)</f>
        <v>805.2</v>
      </c>
      <c r="H125" s="52"/>
      <c r="I125" s="52"/>
      <c r="J125" s="52"/>
      <c r="K125" s="52"/>
      <c r="L125" s="52"/>
      <c r="M125" s="52"/>
      <c r="N125" s="52"/>
      <c r="O125" s="52"/>
      <c r="P125" s="52"/>
      <c r="Q125" s="52"/>
      <c r="R125" s="52"/>
    </row>
    <row r="126" spans="1:18" s="23" customFormat="1" ht="51">
      <c r="A126" s="52">
        <v>1</v>
      </c>
      <c r="B126" s="61" t="s">
        <v>548</v>
      </c>
      <c r="C126" s="62" t="s">
        <v>346</v>
      </c>
      <c r="D126" s="58" t="s">
        <v>221</v>
      </c>
      <c r="E126" s="59" t="s">
        <v>549</v>
      </c>
      <c r="F126" s="68" t="s">
        <v>550</v>
      </c>
      <c r="G126" s="60">
        <v>29.76</v>
      </c>
      <c r="H126" s="52"/>
      <c r="I126" s="52"/>
      <c r="J126" s="52"/>
      <c r="K126" s="52"/>
      <c r="L126" s="52"/>
      <c r="M126" s="52">
        <v>31</v>
      </c>
      <c r="N126" s="52">
        <v>31</v>
      </c>
      <c r="O126" s="75" t="s">
        <v>551</v>
      </c>
      <c r="P126" s="65" t="s">
        <v>248</v>
      </c>
      <c r="Q126" s="65" t="s">
        <v>248</v>
      </c>
      <c r="R126" s="52"/>
    </row>
    <row r="127" spans="1:18" s="23" customFormat="1" ht="51">
      <c r="A127" s="52">
        <v>2</v>
      </c>
      <c r="B127" s="61" t="s">
        <v>552</v>
      </c>
      <c r="C127" s="62" t="s">
        <v>346</v>
      </c>
      <c r="D127" s="58" t="s">
        <v>553</v>
      </c>
      <c r="E127" s="59" t="s">
        <v>554</v>
      </c>
      <c r="F127" s="68" t="s">
        <v>550</v>
      </c>
      <c r="G127" s="60">
        <v>11.52</v>
      </c>
      <c r="H127" s="52"/>
      <c r="I127" s="52"/>
      <c r="J127" s="52"/>
      <c r="K127" s="52"/>
      <c r="L127" s="52"/>
      <c r="M127" s="52">
        <v>53</v>
      </c>
      <c r="N127" s="52">
        <v>138</v>
      </c>
      <c r="O127" s="75" t="s">
        <v>555</v>
      </c>
      <c r="P127" s="65" t="s">
        <v>140</v>
      </c>
      <c r="Q127" s="65" t="s">
        <v>140</v>
      </c>
      <c r="R127" s="52"/>
    </row>
    <row r="128" spans="1:18" s="23" customFormat="1" ht="51">
      <c r="A128" s="52">
        <v>3</v>
      </c>
      <c r="B128" s="61" t="s">
        <v>556</v>
      </c>
      <c r="C128" s="62" t="s">
        <v>346</v>
      </c>
      <c r="D128" s="58" t="s">
        <v>181</v>
      </c>
      <c r="E128" s="59" t="s">
        <v>557</v>
      </c>
      <c r="F128" s="68" t="s">
        <v>550</v>
      </c>
      <c r="G128" s="60">
        <v>49.92</v>
      </c>
      <c r="H128" s="52"/>
      <c r="I128" s="52"/>
      <c r="J128" s="52"/>
      <c r="K128" s="52"/>
      <c r="L128" s="52"/>
      <c r="M128" s="52">
        <v>93</v>
      </c>
      <c r="N128" s="52">
        <v>245</v>
      </c>
      <c r="O128" s="75" t="s">
        <v>558</v>
      </c>
      <c r="P128" s="65" t="s">
        <v>241</v>
      </c>
      <c r="Q128" s="65" t="s">
        <v>241</v>
      </c>
      <c r="R128" s="52"/>
    </row>
    <row r="129" spans="1:18" s="23" customFormat="1" ht="51">
      <c r="A129" s="52">
        <v>4</v>
      </c>
      <c r="B129" s="61" t="s">
        <v>559</v>
      </c>
      <c r="C129" s="62" t="s">
        <v>346</v>
      </c>
      <c r="D129" s="58" t="s">
        <v>560</v>
      </c>
      <c r="E129" s="59" t="s">
        <v>561</v>
      </c>
      <c r="F129" s="68" t="s">
        <v>550</v>
      </c>
      <c r="G129" s="60">
        <v>0.96</v>
      </c>
      <c r="H129" s="52"/>
      <c r="I129" s="52"/>
      <c r="J129" s="52"/>
      <c r="K129" s="52"/>
      <c r="L129" s="52"/>
      <c r="M129" s="52">
        <v>208</v>
      </c>
      <c r="N129" s="52">
        <v>645</v>
      </c>
      <c r="O129" s="75" t="s">
        <v>562</v>
      </c>
      <c r="P129" s="65" t="s">
        <v>145</v>
      </c>
      <c r="Q129" s="65" t="s">
        <v>145</v>
      </c>
      <c r="R129" s="52"/>
    </row>
    <row r="130" spans="1:18" s="23" customFormat="1" ht="51">
      <c r="A130" s="52">
        <v>5</v>
      </c>
      <c r="B130" s="61" t="s">
        <v>563</v>
      </c>
      <c r="C130" s="62" t="s">
        <v>346</v>
      </c>
      <c r="D130" s="58" t="s">
        <v>564</v>
      </c>
      <c r="E130" s="59" t="s">
        <v>565</v>
      </c>
      <c r="F130" s="68" t="s">
        <v>550</v>
      </c>
      <c r="G130" s="60">
        <v>40.32</v>
      </c>
      <c r="H130" s="52"/>
      <c r="I130" s="52"/>
      <c r="J130" s="52"/>
      <c r="K130" s="52"/>
      <c r="L130" s="52"/>
      <c r="M130" s="52">
        <v>953</v>
      </c>
      <c r="N130" s="52">
        <v>1789</v>
      </c>
      <c r="O130" s="75" t="s">
        <v>566</v>
      </c>
      <c r="P130" s="65" t="s">
        <v>237</v>
      </c>
      <c r="Q130" s="65" t="s">
        <v>237</v>
      </c>
      <c r="R130" s="52"/>
    </row>
    <row r="131" spans="1:18" s="23" customFormat="1" ht="51">
      <c r="A131" s="52">
        <v>6</v>
      </c>
      <c r="B131" s="61" t="s">
        <v>567</v>
      </c>
      <c r="C131" s="62" t="s">
        <v>346</v>
      </c>
      <c r="D131" s="58" t="s">
        <v>147</v>
      </c>
      <c r="E131" s="59" t="s">
        <v>568</v>
      </c>
      <c r="F131" s="68" t="s">
        <v>550</v>
      </c>
      <c r="G131" s="60">
        <v>42.24</v>
      </c>
      <c r="H131" s="52"/>
      <c r="I131" s="52"/>
      <c r="J131" s="52"/>
      <c r="K131" s="52"/>
      <c r="L131" s="52"/>
      <c r="M131" s="52">
        <v>31</v>
      </c>
      <c r="N131" s="52">
        <v>31</v>
      </c>
      <c r="O131" s="75" t="s">
        <v>569</v>
      </c>
      <c r="P131" s="65" t="s">
        <v>151</v>
      </c>
      <c r="Q131" s="65" t="s">
        <v>151</v>
      </c>
      <c r="R131" s="52"/>
    </row>
    <row r="132" spans="1:18" s="23" customFormat="1" ht="25.5">
      <c r="A132" s="52">
        <v>7</v>
      </c>
      <c r="B132" s="61" t="s">
        <v>570</v>
      </c>
      <c r="C132" s="62" t="s">
        <v>346</v>
      </c>
      <c r="D132" s="58" t="s">
        <v>521</v>
      </c>
      <c r="E132" s="59" t="s">
        <v>571</v>
      </c>
      <c r="F132" s="68" t="s">
        <v>550</v>
      </c>
      <c r="G132" s="60">
        <v>2.88</v>
      </c>
      <c r="H132" s="52"/>
      <c r="I132" s="52"/>
      <c r="J132" s="52"/>
      <c r="K132" s="52"/>
      <c r="L132" s="52"/>
      <c r="M132" s="52">
        <v>45</v>
      </c>
      <c r="N132" s="52">
        <v>134</v>
      </c>
      <c r="O132" s="68" t="s">
        <v>572</v>
      </c>
      <c r="P132" s="65" t="s">
        <v>151</v>
      </c>
      <c r="Q132" s="65" t="s">
        <v>151</v>
      </c>
      <c r="R132" s="52"/>
    </row>
    <row r="133" spans="1:18" s="23" customFormat="1" ht="51">
      <c r="A133" s="52">
        <v>8</v>
      </c>
      <c r="B133" s="61" t="s">
        <v>573</v>
      </c>
      <c r="C133" s="62" t="s">
        <v>346</v>
      </c>
      <c r="D133" s="58" t="s">
        <v>153</v>
      </c>
      <c r="E133" s="59" t="s">
        <v>574</v>
      </c>
      <c r="F133" s="68" t="s">
        <v>550</v>
      </c>
      <c r="G133" s="60">
        <v>45.12</v>
      </c>
      <c r="H133" s="52"/>
      <c r="I133" s="52"/>
      <c r="J133" s="52"/>
      <c r="K133" s="52"/>
      <c r="L133" s="52"/>
      <c r="M133" s="52">
        <v>53</v>
      </c>
      <c r="N133" s="52">
        <v>138</v>
      </c>
      <c r="O133" s="75" t="s">
        <v>575</v>
      </c>
      <c r="P133" s="65" t="s">
        <v>156</v>
      </c>
      <c r="Q133" s="65" t="s">
        <v>156</v>
      </c>
      <c r="R133" s="52"/>
    </row>
    <row r="134" spans="1:18" s="23" customFormat="1" ht="51">
      <c r="A134" s="52">
        <v>9</v>
      </c>
      <c r="B134" s="61" t="s">
        <v>576</v>
      </c>
      <c r="C134" s="62" t="s">
        <v>346</v>
      </c>
      <c r="D134" s="58" t="s">
        <v>192</v>
      </c>
      <c r="E134" s="59" t="s">
        <v>577</v>
      </c>
      <c r="F134" s="68" t="s">
        <v>550</v>
      </c>
      <c r="G134" s="60">
        <v>19.2</v>
      </c>
      <c r="H134" s="52"/>
      <c r="I134" s="52"/>
      <c r="J134" s="52"/>
      <c r="K134" s="52"/>
      <c r="L134" s="52"/>
      <c r="M134" s="52">
        <v>53</v>
      </c>
      <c r="N134" s="52">
        <v>138</v>
      </c>
      <c r="O134" s="75" t="s">
        <v>578</v>
      </c>
      <c r="P134" s="74" t="s">
        <v>161</v>
      </c>
      <c r="Q134" s="74" t="s">
        <v>161</v>
      </c>
      <c r="R134" s="52"/>
    </row>
    <row r="135" spans="1:18" s="23" customFormat="1" ht="51">
      <c r="A135" s="52">
        <v>10</v>
      </c>
      <c r="B135" s="61" t="s">
        <v>579</v>
      </c>
      <c r="C135" s="62" t="s">
        <v>346</v>
      </c>
      <c r="D135" s="58" t="s">
        <v>580</v>
      </c>
      <c r="E135" s="63" t="s">
        <v>581</v>
      </c>
      <c r="F135" s="68" t="s">
        <v>550</v>
      </c>
      <c r="G135" s="60">
        <v>22.08</v>
      </c>
      <c r="H135" s="52"/>
      <c r="I135" s="52"/>
      <c r="J135" s="52"/>
      <c r="K135" s="52"/>
      <c r="L135" s="52"/>
      <c r="M135" s="52">
        <v>893</v>
      </c>
      <c r="N135" s="52">
        <v>645</v>
      </c>
      <c r="O135" s="75" t="s">
        <v>582</v>
      </c>
      <c r="P135" s="74" t="s">
        <v>531</v>
      </c>
      <c r="Q135" s="74" t="s">
        <v>531</v>
      </c>
      <c r="R135" s="52"/>
    </row>
    <row r="136" spans="1:18" s="23" customFormat="1" ht="51">
      <c r="A136" s="52">
        <v>11</v>
      </c>
      <c r="B136" s="59" t="s">
        <v>583</v>
      </c>
      <c r="C136" s="62" t="s">
        <v>346</v>
      </c>
      <c r="D136" s="58" t="s">
        <v>221</v>
      </c>
      <c r="E136" s="59" t="s">
        <v>584</v>
      </c>
      <c r="F136" s="68" t="s">
        <v>550</v>
      </c>
      <c r="G136" s="60">
        <v>60.48</v>
      </c>
      <c r="H136" s="52"/>
      <c r="I136" s="52"/>
      <c r="J136" s="52"/>
      <c r="K136" s="52"/>
      <c r="L136" s="52"/>
      <c r="M136" s="52">
        <v>686</v>
      </c>
      <c r="N136" s="52">
        <v>491</v>
      </c>
      <c r="O136" s="75" t="s">
        <v>585</v>
      </c>
      <c r="P136" s="59" t="s">
        <v>248</v>
      </c>
      <c r="Q136" s="59" t="s">
        <v>248</v>
      </c>
      <c r="R136" s="52"/>
    </row>
    <row r="137" spans="1:18" s="23" customFormat="1" ht="51">
      <c r="A137" s="52">
        <v>12</v>
      </c>
      <c r="B137" s="59" t="s">
        <v>586</v>
      </c>
      <c r="C137" s="62" t="s">
        <v>346</v>
      </c>
      <c r="D137" s="58" t="s">
        <v>553</v>
      </c>
      <c r="E137" s="59" t="s">
        <v>587</v>
      </c>
      <c r="F137" s="68" t="s">
        <v>550</v>
      </c>
      <c r="G137" s="60">
        <v>17.28</v>
      </c>
      <c r="H137" s="52"/>
      <c r="I137" s="52"/>
      <c r="J137" s="52"/>
      <c r="K137" s="52"/>
      <c r="L137" s="52"/>
      <c r="M137" s="52">
        <v>893</v>
      </c>
      <c r="N137" s="52">
        <v>645</v>
      </c>
      <c r="O137" s="75" t="s">
        <v>588</v>
      </c>
      <c r="P137" s="59" t="s">
        <v>140</v>
      </c>
      <c r="Q137" s="59" t="s">
        <v>140</v>
      </c>
      <c r="R137" s="52"/>
    </row>
    <row r="138" spans="1:18" s="23" customFormat="1" ht="51">
      <c r="A138" s="52">
        <v>13</v>
      </c>
      <c r="B138" s="59" t="s">
        <v>589</v>
      </c>
      <c r="C138" s="62" t="s">
        <v>346</v>
      </c>
      <c r="D138" s="58" t="s">
        <v>181</v>
      </c>
      <c r="E138" s="59" t="s">
        <v>590</v>
      </c>
      <c r="F138" s="68" t="s">
        <v>550</v>
      </c>
      <c r="G138" s="60">
        <v>37.44</v>
      </c>
      <c r="H138" s="52"/>
      <c r="I138" s="52"/>
      <c r="J138" s="52"/>
      <c r="K138" s="52"/>
      <c r="L138" s="52"/>
      <c r="M138" s="52">
        <v>50</v>
      </c>
      <c r="N138" s="52">
        <v>160</v>
      </c>
      <c r="O138" s="75" t="s">
        <v>591</v>
      </c>
      <c r="P138" s="59" t="s">
        <v>241</v>
      </c>
      <c r="Q138" s="59" t="s">
        <v>241</v>
      </c>
      <c r="R138" s="52"/>
    </row>
    <row r="139" spans="1:18" s="23" customFormat="1" ht="51">
      <c r="A139" s="52">
        <v>14</v>
      </c>
      <c r="B139" s="59" t="s">
        <v>592</v>
      </c>
      <c r="C139" s="62" t="s">
        <v>346</v>
      </c>
      <c r="D139" s="58" t="s">
        <v>560</v>
      </c>
      <c r="E139" s="59" t="s">
        <v>593</v>
      </c>
      <c r="F139" s="68" t="s">
        <v>550</v>
      </c>
      <c r="G139" s="60">
        <v>35.52</v>
      </c>
      <c r="H139" s="52"/>
      <c r="I139" s="52"/>
      <c r="J139" s="52"/>
      <c r="K139" s="52"/>
      <c r="L139" s="52"/>
      <c r="M139" s="52">
        <v>45</v>
      </c>
      <c r="N139" s="52">
        <v>134</v>
      </c>
      <c r="O139" s="75" t="s">
        <v>594</v>
      </c>
      <c r="P139" s="59" t="s">
        <v>145</v>
      </c>
      <c r="Q139" s="59" t="s">
        <v>145</v>
      </c>
      <c r="R139" s="52"/>
    </row>
    <row r="140" spans="1:18" s="23" customFormat="1" ht="51">
      <c r="A140" s="52">
        <v>15</v>
      </c>
      <c r="B140" s="59" t="s">
        <v>595</v>
      </c>
      <c r="C140" s="62" t="s">
        <v>346</v>
      </c>
      <c r="D140" s="58" t="s">
        <v>564</v>
      </c>
      <c r="E140" s="59" t="s">
        <v>596</v>
      </c>
      <c r="F140" s="68" t="s">
        <v>550</v>
      </c>
      <c r="G140" s="60">
        <v>62.4</v>
      </c>
      <c r="H140" s="52"/>
      <c r="I140" s="52"/>
      <c r="J140" s="52"/>
      <c r="K140" s="52"/>
      <c r="L140" s="52"/>
      <c r="M140" s="52">
        <v>120</v>
      </c>
      <c r="N140" s="52">
        <v>364</v>
      </c>
      <c r="O140" s="75" t="s">
        <v>597</v>
      </c>
      <c r="P140" s="59" t="s">
        <v>237</v>
      </c>
      <c r="Q140" s="59" t="s">
        <v>237</v>
      </c>
      <c r="R140" s="52"/>
    </row>
    <row r="141" spans="1:18" s="23" customFormat="1" ht="51">
      <c r="A141" s="52">
        <v>16</v>
      </c>
      <c r="B141" s="59" t="s">
        <v>598</v>
      </c>
      <c r="C141" s="62" t="s">
        <v>346</v>
      </c>
      <c r="D141" s="58" t="s">
        <v>147</v>
      </c>
      <c r="E141" s="59" t="s">
        <v>599</v>
      </c>
      <c r="F141" s="68" t="s">
        <v>550</v>
      </c>
      <c r="G141" s="60">
        <v>28.8</v>
      </c>
      <c r="H141" s="52"/>
      <c r="I141" s="52"/>
      <c r="J141" s="52"/>
      <c r="K141" s="52"/>
      <c r="L141" s="52"/>
      <c r="M141" s="52">
        <v>53</v>
      </c>
      <c r="N141" s="52">
        <v>138</v>
      </c>
      <c r="O141" s="75" t="s">
        <v>600</v>
      </c>
      <c r="P141" s="59" t="s">
        <v>151</v>
      </c>
      <c r="Q141" s="59" t="s">
        <v>151</v>
      </c>
      <c r="R141" s="52"/>
    </row>
    <row r="142" spans="1:18" s="23" customFormat="1" ht="51">
      <c r="A142" s="52">
        <v>17</v>
      </c>
      <c r="B142" s="59" t="s">
        <v>601</v>
      </c>
      <c r="C142" s="62" t="s">
        <v>346</v>
      </c>
      <c r="D142" s="58" t="s">
        <v>153</v>
      </c>
      <c r="E142" s="59" t="s">
        <v>602</v>
      </c>
      <c r="F142" s="68" t="s">
        <v>550</v>
      </c>
      <c r="G142" s="60">
        <v>36.48</v>
      </c>
      <c r="H142" s="52"/>
      <c r="I142" s="52"/>
      <c r="J142" s="52"/>
      <c r="K142" s="52"/>
      <c r="L142" s="52"/>
      <c r="M142" s="52">
        <v>53</v>
      </c>
      <c r="N142" s="52">
        <v>138</v>
      </c>
      <c r="O142" s="75" t="s">
        <v>603</v>
      </c>
      <c r="P142" s="59" t="s">
        <v>156</v>
      </c>
      <c r="Q142" s="59" t="s">
        <v>156</v>
      </c>
      <c r="R142" s="52"/>
    </row>
    <row r="143" spans="1:18" s="23" customFormat="1" ht="51">
      <c r="A143" s="52">
        <v>18</v>
      </c>
      <c r="B143" s="59" t="s">
        <v>604</v>
      </c>
      <c r="C143" s="62" t="s">
        <v>346</v>
      </c>
      <c r="D143" s="58" t="s">
        <v>192</v>
      </c>
      <c r="E143" s="59" t="s">
        <v>605</v>
      </c>
      <c r="F143" s="68" t="s">
        <v>550</v>
      </c>
      <c r="G143" s="60">
        <v>26.88</v>
      </c>
      <c r="H143" s="52"/>
      <c r="I143" s="52"/>
      <c r="J143" s="52"/>
      <c r="K143" s="52"/>
      <c r="L143" s="52"/>
      <c r="M143" s="52">
        <v>53</v>
      </c>
      <c r="N143" s="52">
        <v>138</v>
      </c>
      <c r="O143" s="75" t="s">
        <v>606</v>
      </c>
      <c r="P143" s="59" t="s">
        <v>161</v>
      </c>
      <c r="Q143" s="59" t="s">
        <v>161</v>
      </c>
      <c r="R143" s="52"/>
    </row>
    <row r="144" spans="1:18" s="23" customFormat="1" ht="51">
      <c r="A144" s="52">
        <v>19</v>
      </c>
      <c r="B144" s="59" t="s">
        <v>607</v>
      </c>
      <c r="C144" s="62" t="s">
        <v>346</v>
      </c>
      <c r="D144" s="58" t="s">
        <v>580</v>
      </c>
      <c r="E144" s="59" t="s">
        <v>608</v>
      </c>
      <c r="F144" s="68" t="s">
        <v>550</v>
      </c>
      <c r="G144" s="60">
        <v>25.92</v>
      </c>
      <c r="H144" s="52"/>
      <c r="I144" s="52"/>
      <c r="J144" s="52"/>
      <c r="K144" s="52"/>
      <c r="L144" s="52"/>
      <c r="M144" s="52">
        <v>93</v>
      </c>
      <c r="N144" s="52">
        <v>245</v>
      </c>
      <c r="O144" s="75" t="s">
        <v>609</v>
      </c>
      <c r="P144" s="59" t="s">
        <v>531</v>
      </c>
      <c r="Q144" s="59" t="s">
        <v>531</v>
      </c>
      <c r="R144" s="52"/>
    </row>
    <row r="145" spans="1:18" s="23" customFormat="1" ht="38.25">
      <c r="A145" s="52">
        <v>20</v>
      </c>
      <c r="B145" s="68" t="s">
        <v>610</v>
      </c>
      <c r="C145" s="62" t="s">
        <v>346</v>
      </c>
      <c r="D145" s="68" t="s">
        <v>192</v>
      </c>
      <c r="E145" s="58" t="s">
        <v>611</v>
      </c>
      <c r="F145" s="52"/>
      <c r="G145" s="52">
        <v>15.6</v>
      </c>
      <c r="H145" s="52"/>
      <c r="I145" s="52"/>
      <c r="J145" s="52"/>
      <c r="K145" s="52">
        <v>1</v>
      </c>
      <c r="L145" s="52"/>
      <c r="M145" s="52">
        <v>433</v>
      </c>
      <c r="N145" s="52">
        <v>1609</v>
      </c>
      <c r="O145" s="68" t="s">
        <v>612</v>
      </c>
      <c r="P145" s="68" t="s">
        <v>613</v>
      </c>
      <c r="Q145" s="68" t="s">
        <v>613</v>
      </c>
      <c r="R145" s="52"/>
    </row>
    <row r="146" spans="1:18" s="23" customFormat="1" ht="38.25">
      <c r="A146" s="52">
        <v>21</v>
      </c>
      <c r="B146" s="68" t="s">
        <v>614</v>
      </c>
      <c r="C146" s="62" t="s">
        <v>346</v>
      </c>
      <c r="D146" s="68" t="s">
        <v>560</v>
      </c>
      <c r="E146" s="58" t="s">
        <v>615</v>
      </c>
      <c r="F146" s="52"/>
      <c r="G146" s="52">
        <v>23</v>
      </c>
      <c r="H146" s="52"/>
      <c r="I146" s="52"/>
      <c r="J146" s="52"/>
      <c r="K146" s="52">
        <v>5</v>
      </c>
      <c r="L146" s="52"/>
      <c r="M146" s="52">
        <v>774</v>
      </c>
      <c r="N146" s="52">
        <v>3229</v>
      </c>
      <c r="O146" s="68" t="s">
        <v>616</v>
      </c>
      <c r="P146" s="68" t="s">
        <v>613</v>
      </c>
      <c r="Q146" s="68" t="s">
        <v>613</v>
      </c>
      <c r="R146" s="52"/>
    </row>
    <row r="147" spans="1:18" s="23" customFormat="1" ht="38.25">
      <c r="A147" s="52">
        <v>22</v>
      </c>
      <c r="B147" s="68" t="s">
        <v>617</v>
      </c>
      <c r="C147" s="62" t="s">
        <v>346</v>
      </c>
      <c r="D147" s="68" t="s">
        <v>580</v>
      </c>
      <c r="E147" s="58" t="s">
        <v>618</v>
      </c>
      <c r="F147" s="52"/>
      <c r="G147" s="52">
        <v>1.1</v>
      </c>
      <c r="H147" s="52"/>
      <c r="I147" s="52"/>
      <c r="J147" s="52"/>
      <c r="K147" s="52"/>
      <c r="L147" s="52"/>
      <c r="M147" s="52">
        <v>31</v>
      </c>
      <c r="N147" s="52">
        <v>108</v>
      </c>
      <c r="O147" s="68" t="s">
        <v>619</v>
      </c>
      <c r="P147" s="68" t="s">
        <v>613</v>
      </c>
      <c r="Q147" s="68" t="s">
        <v>613</v>
      </c>
      <c r="R147" s="52"/>
    </row>
    <row r="148" spans="1:18" s="23" customFormat="1" ht="38.25">
      <c r="A148" s="52">
        <v>23</v>
      </c>
      <c r="B148" s="68" t="s">
        <v>620</v>
      </c>
      <c r="C148" s="62" t="s">
        <v>346</v>
      </c>
      <c r="D148" s="68" t="s">
        <v>181</v>
      </c>
      <c r="E148" s="58" t="s">
        <v>621</v>
      </c>
      <c r="F148" s="52"/>
      <c r="G148" s="52">
        <v>33.7</v>
      </c>
      <c r="H148" s="52"/>
      <c r="I148" s="52"/>
      <c r="J148" s="52"/>
      <c r="K148" s="52">
        <v>4</v>
      </c>
      <c r="L148" s="52"/>
      <c r="M148" s="52">
        <v>897</v>
      </c>
      <c r="N148" s="52">
        <v>315</v>
      </c>
      <c r="O148" s="68" t="s">
        <v>622</v>
      </c>
      <c r="P148" s="68" t="s">
        <v>613</v>
      </c>
      <c r="Q148" s="68" t="s">
        <v>613</v>
      </c>
      <c r="R148" s="52"/>
    </row>
    <row r="149" spans="1:18" s="23" customFormat="1" ht="38.25">
      <c r="A149" s="52">
        <v>24</v>
      </c>
      <c r="B149" s="68" t="s">
        <v>623</v>
      </c>
      <c r="C149" s="62" t="s">
        <v>346</v>
      </c>
      <c r="D149" s="68" t="s">
        <v>564</v>
      </c>
      <c r="E149" s="58" t="s">
        <v>624</v>
      </c>
      <c r="F149" s="52"/>
      <c r="G149" s="52">
        <v>28.6</v>
      </c>
      <c r="H149" s="52"/>
      <c r="I149" s="52"/>
      <c r="J149" s="52"/>
      <c r="K149" s="52">
        <v>15</v>
      </c>
      <c r="L149" s="52"/>
      <c r="M149" s="52">
        <v>1355</v>
      </c>
      <c r="N149" s="52">
        <v>5270</v>
      </c>
      <c r="O149" s="68" t="s">
        <v>625</v>
      </c>
      <c r="P149" s="68" t="s">
        <v>613</v>
      </c>
      <c r="Q149" s="68" t="s">
        <v>613</v>
      </c>
      <c r="R149" s="52"/>
    </row>
    <row r="150" spans="1:18" s="23" customFormat="1" ht="38.25">
      <c r="A150" s="52">
        <v>25</v>
      </c>
      <c r="B150" s="68" t="s">
        <v>626</v>
      </c>
      <c r="C150" s="62" t="s">
        <v>346</v>
      </c>
      <c r="D150" s="68" t="s">
        <v>553</v>
      </c>
      <c r="E150" s="58" t="s">
        <v>627</v>
      </c>
      <c r="F150" s="52"/>
      <c r="G150" s="52">
        <v>28.9</v>
      </c>
      <c r="H150" s="52"/>
      <c r="I150" s="52"/>
      <c r="J150" s="52"/>
      <c r="K150" s="52">
        <v>7</v>
      </c>
      <c r="L150" s="52"/>
      <c r="M150" s="52">
        <v>1203</v>
      </c>
      <c r="N150" s="52">
        <v>5013</v>
      </c>
      <c r="O150" s="68" t="s">
        <v>628</v>
      </c>
      <c r="P150" s="68" t="s">
        <v>613</v>
      </c>
      <c r="Q150" s="68" t="s">
        <v>613</v>
      </c>
      <c r="R150" s="52"/>
    </row>
    <row r="151" spans="1:18" s="23" customFormat="1" ht="38.25">
      <c r="A151" s="52">
        <v>26</v>
      </c>
      <c r="B151" s="68" t="s">
        <v>629</v>
      </c>
      <c r="C151" s="62" t="s">
        <v>346</v>
      </c>
      <c r="D151" s="68" t="s">
        <v>153</v>
      </c>
      <c r="E151" s="58" t="s">
        <v>630</v>
      </c>
      <c r="F151" s="52"/>
      <c r="G151" s="52">
        <v>19</v>
      </c>
      <c r="H151" s="52"/>
      <c r="I151" s="52"/>
      <c r="J151" s="52"/>
      <c r="K151" s="52">
        <v>6</v>
      </c>
      <c r="L151" s="52"/>
      <c r="M151" s="52">
        <v>826</v>
      </c>
      <c r="N151" s="52">
        <v>2558</v>
      </c>
      <c r="O151" s="68" t="s">
        <v>631</v>
      </c>
      <c r="P151" s="68" t="s">
        <v>613</v>
      </c>
      <c r="Q151" s="68" t="s">
        <v>613</v>
      </c>
      <c r="R151" s="52"/>
    </row>
    <row r="152" spans="1:18" s="23" customFormat="1" ht="38.25">
      <c r="A152" s="52">
        <v>27</v>
      </c>
      <c r="B152" s="68" t="s">
        <v>632</v>
      </c>
      <c r="C152" s="62" t="s">
        <v>346</v>
      </c>
      <c r="D152" s="68" t="s">
        <v>221</v>
      </c>
      <c r="E152" s="58" t="s">
        <v>633</v>
      </c>
      <c r="F152" s="52"/>
      <c r="G152" s="52">
        <v>32.7</v>
      </c>
      <c r="H152" s="52"/>
      <c r="I152" s="52"/>
      <c r="J152" s="52"/>
      <c r="K152" s="52">
        <v>10</v>
      </c>
      <c r="L152" s="52"/>
      <c r="M152" s="52">
        <v>1271</v>
      </c>
      <c r="N152" s="52">
        <v>4619</v>
      </c>
      <c r="O152" s="68" t="s">
        <v>634</v>
      </c>
      <c r="P152" s="68" t="s">
        <v>613</v>
      </c>
      <c r="Q152" s="68" t="s">
        <v>613</v>
      </c>
      <c r="R152" s="52"/>
    </row>
    <row r="153" spans="1:18" s="23" customFormat="1" ht="24.75" customHeight="1">
      <c r="A153" s="52">
        <v>28</v>
      </c>
      <c r="B153" s="68" t="s">
        <v>635</v>
      </c>
      <c r="C153" s="62" t="s">
        <v>346</v>
      </c>
      <c r="D153" s="68" t="s">
        <v>221</v>
      </c>
      <c r="E153" s="58" t="s">
        <v>636</v>
      </c>
      <c r="F153" s="52"/>
      <c r="G153" s="52">
        <v>27.4</v>
      </c>
      <c r="H153" s="52"/>
      <c r="I153" s="52"/>
      <c r="J153" s="52"/>
      <c r="K153" s="52">
        <v>10</v>
      </c>
      <c r="L153" s="52"/>
      <c r="M153" s="52">
        <v>1437</v>
      </c>
      <c r="N153" s="52">
        <v>5445</v>
      </c>
      <c r="O153" s="52" t="s">
        <v>637</v>
      </c>
      <c r="P153" s="68" t="s">
        <v>613</v>
      </c>
      <c r="Q153" s="68" t="s">
        <v>613</v>
      </c>
      <c r="R153" s="52"/>
    </row>
    <row r="154" spans="1:18" s="3" customFormat="1" ht="60.75" customHeight="1">
      <c r="A154" s="85"/>
      <c r="B154" s="85"/>
      <c r="C154" s="55"/>
      <c r="D154" s="85"/>
      <c r="E154" s="86"/>
      <c r="F154" s="87"/>
      <c r="G154" s="87"/>
      <c r="H154" s="87"/>
      <c r="I154" s="87"/>
      <c r="J154" s="87"/>
      <c r="K154" s="87"/>
      <c r="L154" s="87"/>
      <c r="M154" s="87"/>
      <c r="N154" s="87"/>
      <c r="O154" s="93"/>
      <c r="P154" s="93"/>
      <c r="Q154" s="93"/>
      <c r="R154" s="93"/>
    </row>
    <row r="155" spans="1:18" ht="14.25">
      <c r="A155" s="88" t="s">
        <v>638</v>
      </c>
      <c r="B155" s="89"/>
      <c r="C155" s="90"/>
      <c r="D155" s="89"/>
      <c r="E155" s="89"/>
      <c r="F155" s="89"/>
      <c r="G155" s="91"/>
      <c r="H155" s="89"/>
      <c r="I155" s="89"/>
      <c r="J155" s="89"/>
      <c r="K155" s="89"/>
      <c r="L155" s="89"/>
      <c r="M155" s="89"/>
      <c r="N155" s="89"/>
      <c r="O155" s="89"/>
      <c r="P155" s="89"/>
      <c r="Q155" s="89"/>
      <c r="R155" s="89"/>
    </row>
    <row r="156" spans="1:18" ht="14.25">
      <c r="A156" s="88" t="s">
        <v>639</v>
      </c>
      <c r="B156" s="89"/>
      <c r="C156" s="90"/>
      <c r="D156" s="89"/>
      <c r="E156" s="89"/>
      <c r="F156" s="89"/>
      <c r="G156" s="91"/>
      <c r="H156" s="89"/>
      <c r="I156" s="89"/>
      <c r="J156" s="89"/>
      <c r="K156" s="89"/>
      <c r="L156" s="89"/>
      <c r="M156" s="89"/>
      <c r="N156" s="89"/>
      <c r="O156" s="89"/>
      <c r="P156" s="89"/>
      <c r="Q156" s="89"/>
      <c r="R156" s="89"/>
    </row>
    <row r="157" spans="1:18" ht="14.25">
      <c r="A157" s="88"/>
      <c r="B157" s="89"/>
      <c r="C157" s="90"/>
      <c r="D157" s="89"/>
      <c r="E157" s="89"/>
      <c r="F157" s="89"/>
      <c r="G157" s="91"/>
      <c r="H157" s="89"/>
      <c r="I157" s="89"/>
      <c r="J157" s="89"/>
      <c r="K157" s="89"/>
      <c r="L157" s="89"/>
      <c r="M157" s="89"/>
      <c r="N157" s="89"/>
      <c r="O157" s="89"/>
      <c r="P157" s="89"/>
      <c r="Q157" s="89"/>
      <c r="R157" s="89"/>
    </row>
    <row r="159" ht="14.25">
      <c r="G159" s="92"/>
    </row>
  </sheetData>
  <sheetProtection/>
  <autoFilter ref="A7:R153"/>
  <mergeCells count="24">
    <mergeCell ref="A1:B1"/>
    <mergeCell ref="A2:R2"/>
    <mergeCell ref="A3:B3"/>
    <mergeCell ref="K3:L3"/>
    <mergeCell ref="G4:J4"/>
    <mergeCell ref="K4:N4"/>
    <mergeCell ref="K5:L5"/>
    <mergeCell ref="M5:N5"/>
    <mergeCell ref="A155:R155"/>
    <mergeCell ref="A156:R156"/>
    <mergeCell ref="A157:R157"/>
    <mergeCell ref="A4:A6"/>
    <mergeCell ref="B4:B6"/>
    <mergeCell ref="D4:D6"/>
    <mergeCell ref="E4:E6"/>
    <mergeCell ref="F4:F6"/>
    <mergeCell ref="G5:G6"/>
    <mergeCell ref="H5:H6"/>
    <mergeCell ref="I5:I6"/>
    <mergeCell ref="J5:J6"/>
    <mergeCell ref="O4:O6"/>
    <mergeCell ref="P4:P6"/>
    <mergeCell ref="Q4:Q6"/>
    <mergeCell ref="R4:R6"/>
  </mergeCells>
  <printOptions horizontalCentered="1"/>
  <pageMargins left="0.43000000000000005" right="0.39" top="0.43000000000000005" bottom="0.28" header="0.35" footer="0.16"/>
  <pageSetup firstPageNumber="23" useFirstPageNumber="1" fitToHeight="0"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D25"/>
  <sheetViews>
    <sheetView zoomScaleSheetLayoutView="100" workbookViewId="0" topLeftCell="A1">
      <selection activeCell="A1" sqref="A1:IV65536"/>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640</v>
      </c>
      <c r="B1" s="6"/>
    </row>
    <row r="2" spans="1:4" s="2" customFormat="1" ht="30.75" customHeight="1">
      <c r="A2" s="7" t="s">
        <v>641</v>
      </c>
      <c r="B2" s="7"/>
      <c r="C2" s="7"/>
      <c r="D2" s="7"/>
    </row>
    <row r="3" spans="1:3" s="3" customFormat="1" ht="27" customHeight="1">
      <c r="A3" s="8"/>
      <c r="B3" s="9"/>
      <c r="C3" s="10"/>
    </row>
    <row r="4" spans="1:4" s="3" customFormat="1" ht="51" customHeight="1">
      <c r="A4" s="11" t="s">
        <v>27</v>
      </c>
      <c r="B4" s="11" t="s">
        <v>642</v>
      </c>
      <c r="C4" s="11" t="s">
        <v>643</v>
      </c>
      <c r="D4" s="12" t="s">
        <v>120</v>
      </c>
    </row>
    <row r="5" spans="1:4" s="3" customFormat="1" ht="18" customHeight="1">
      <c r="A5" s="13"/>
      <c r="B5" s="13" t="s">
        <v>37</v>
      </c>
      <c r="C5" s="13">
        <f>SUM(C6:C18)</f>
        <v>20000.305180999996</v>
      </c>
      <c r="D5" s="14"/>
    </row>
    <row r="6" spans="1:4" s="3" customFormat="1" ht="21.75" customHeight="1">
      <c r="A6" s="13" t="s">
        <v>38</v>
      </c>
      <c r="B6" s="15" t="s">
        <v>644</v>
      </c>
      <c r="C6" s="16">
        <v>8549.29702</v>
      </c>
      <c r="D6" s="14"/>
    </row>
    <row r="7" spans="1:4" s="3" customFormat="1" ht="21.75" customHeight="1">
      <c r="A7" s="13" t="s">
        <v>90</v>
      </c>
      <c r="B7" s="15" t="s">
        <v>292</v>
      </c>
      <c r="C7" s="16">
        <v>2663.295771</v>
      </c>
      <c r="D7" s="14"/>
    </row>
    <row r="8" spans="1:4" s="3" customFormat="1" ht="21.75" customHeight="1">
      <c r="A8" s="13" t="s">
        <v>341</v>
      </c>
      <c r="B8" s="15" t="s">
        <v>342</v>
      </c>
      <c r="C8" s="16">
        <f>'附件3'!G62</f>
        <v>0</v>
      </c>
      <c r="D8" s="14"/>
    </row>
    <row r="9" spans="1:4" s="3" customFormat="1" ht="21.75" customHeight="1">
      <c r="A9" s="13" t="s">
        <v>343</v>
      </c>
      <c r="B9" s="15" t="s">
        <v>344</v>
      </c>
      <c r="C9" s="16">
        <f>'附件3'!G63</f>
        <v>38.2</v>
      </c>
      <c r="D9" s="14"/>
    </row>
    <row r="10" spans="1:4" s="3" customFormat="1" ht="21.75" customHeight="1">
      <c r="A10" s="13" t="s">
        <v>354</v>
      </c>
      <c r="B10" s="15" t="s">
        <v>355</v>
      </c>
      <c r="C10" s="16">
        <f>'附件3'!G66</f>
        <v>0</v>
      </c>
      <c r="D10" s="14"/>
    </row>
    <row r="11" spans="1:4" s="3" customFormat="1" ht="21.75" customHeight="1">
      <c r="A11" s="13" t="s">
        <v>356</v>
      </c>
      <c r="B11" s="15" t="s">
        <v>357</v>
      </c>
      <c r="C11" s="16">
        <v>3995.691362</v>
      </c>
      <c r="D11" s="14"/>
    </row>
    <row r="12" spans="1:4" s="3" customFormat="1" ht="21.75" customHeight="1">
      <c r="A12" s="13" t="s">
        <v>420</v>
      </c>
      <c r="B12" s="15" t="s">
        <v>421</v>
      </c>
      <c r="C12" s="16">
        <f>'附件3'!G86</f>
        <v>0</v>
      </c>
      <c r="D12" s="14"/>
    </row>
    <row r="13" spans="1:4" s="3" customFormat="1" ht="21.75" customHeight="1">
      <c r="A13" s="13" t="s">
        <v>422</v>
      </c>
      <c r="B13" s="15" t="s">
        <v>423</v>
      </c>
      <c r="C13" s="16">
        <v>1272</v>
      </c>
      <c r="D13" s="14"/>
    </row>
    <row r="14" spans="1:4" s="3" customFormat="1" ht="21.75" customHeight="1">
      <c r="A14" s="13" t="s">
        <v>431</v>
      </c>
      <c r="B14" s="15" t="s">
        <v>432</v>
      </c>
      <c r="C14" s="16">
        <f>'附件3'!G90</f>
        <v>177.334301</v>
      </c>
      <c r="D14" s="14"/>
    </row>
    <row r="15" spans="1:4" s="3" customFormat="1" ht="21.75" customHeight="1">
      <c r="A15" s="13" t="s">
        <v>441</v>
      </c>
      <c r="B15" s="15" t="s">
        <v>442</v>
      </c>
      <c r="C15" s="16">
        <v>2499.2867269999997</v>
      </c>
      <c r="D15" s="14"/>
    </row>
    <row r="16" spans="1:4" s="3" customFormat="1" ht="21.75" customHeight="1">
      <c r="A16" s="13" t="s">
        <v>542</v>
      </c>
      <c r="B16" s="15" t="s">
        <v>543</v>
      </c>
      <c r="C16" s="16">
        <f>'附件3'!G123</f>
        <v>0</v>
      </c>
      <c r="D16" s="14"/>
    </row>
    <row r="17" spans="1:4" s="3" customFormat="1" ht="21.75" customHeight="1">
      <c r="A17" s="13" t="s">
        <v>544</v>
      </c>
      <c r="B17" s="15" t="s">
        <v>545</v>
      </c>
      <c r="C17" s="16">
        <f>'附件3'!G124</f>
        <v>0</v>
      </c>
      <c r="D17" s="14"/>
    </row>
    <row r="18" spans="1:4" s="3" customFormat="1" ht="21.75" customHeight="1">
      <c r="A18" s="13" t="s">
        <v>546</v>
      </c>
      <c r="B18" s="15" t="s">
        <v>547</v>
      </c>
      <c r="C18" s="16">
        <f>'附件3'!G125</f>
        <v>805.2</v>
      </c>
      <c r="D18" s="14"/>
    </row>
    <row r="19" spans="1:4" s="3" customFormat="1" ht="27" customHeight="1">
      <c r="A19" s="17">
        <v>1</v>
      </c>
      <c r="B19" s="18" t="s">
        <v>645</v>
      </c>
      <c r="C19" s="16"/>
      <c r="D19" s="14"/>
    </row>
    <row r="20" spans="1:4" s="3" customFormat="1" ht="27" customHeight="1">
      <c r="A20" s="17">
        <v>2</v>
      </c>
      <c r="B20" s="18" t="s">
        <v>646</v>
      </c>
      <c r="C20" s="16"/>
      <c r="D20" s="14"/>
    </row>
    <row r="21" spans="1:4" s="3" customFormat="1" ht="27" customHeight="1">
      <c r="A21" s="17">
        <v>3</v>
      </c>
      <c r="B21" s="18" t="s">
        <v>647</v>
      </c>
      <c r="C21" s="16"/>
      <c r="D21" s="14"/>
    </row>
    <row r="22" spans="1:4" s="3" customFormat="1" ht="57.75" customHeight="1">
      <c r="A22" s="17">
        <v>4</v>
      </c>
      <c r="B22" s="18" t="s">
        <v>648</v>
      </c>
      <c r="C22" s="16"/>
      <c r="D22" s="14"/>
    </row>
    <row r="23" spans="1:4" s="3" customFormat="1" ht="18" customHeight="1">
      <c r="A23" s="13"/>
      <c r="B23" s="15"/>
      <c r="C23" s="16"/>
      <c r="D23" s="14"/>
    </row>
    <row r="24" spans="1:4" ht="37.5" customHeight="1">
      <c r="A24" s="19" t="s">
        <v>649</v>
      </c>
      <c r="B24" s="19"/>
      <c r="C24" s="19"/>
      <c r="D24" s="19"/>
    </row>
    <row r="25" spans="1:4" ht="14.25">
      <c r="A25" s="20"/>
      <c r="B25" s="21"/>
      <c r="C25" s="21"/>
      <c r="D25" s="21"/>
    </row>
  </sheetData>
  <sheetProtection/>
  <mergeCells count="4">
    <mergeCell ref="A1:B1"/>
    <mergeCell ref="A2:D2"/>
    <mergeCell ref="A3:B3"/>
    <mergeCell ref="A24:D2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2021-09-01T08:53:57Z</cp:lastPrinted>
  <dcterms:created xsi:type="dcterms:W3CDTF">2016-09-03T03:25:32Z</dcterms:created>
  <dcterms:modified xsi:type="dcterms:W3CDTF">2023-09-05T05:54:25Z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ies>
</file>